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628"/>
  <workbookPr/>
  <mc:AlternateContent xmlns:mc="http://schemas.openxmlformats.org/markup-compatibility/2006">
    <mc:Choice Requires="x15">
      <x15ac:absPath xmlns:x15ac="http://schemas.microsoft.com/office/spreadsheetml/2010/11/ac" url="H:\APP\PA\PAForum\Web Publications\FINANCE\Research Funding\"/>
    </mc:Choice>
  </mc:AlternateContent>
  <xr:revisionPtr revIDLastSave="0" documentId="13_ncr:1_{F53B45BE-A467-4501-9471-B08DDFFEF2FD}" xr6:coauthVersionLast="47" xr6:coauthVersionMax="47" xr10:uidLastSave="{00000000-0000-0000-0000-000000000000}"/>
  <bookViews>
    <workbookView xWindow="-28920" yWindow="-120" windowWidth="29040" windowHeight="15720" xr2:uid="{316162FB-2F15-4640-9AEB-8EFA0A83B28A}"/>
  </bookViews>
  <sheets>
    <sheet name="2025" sheetId="1" r:id="rId1"/>
  </sheets>
  <definedNames>
    <definedName name="_Order1" hidden="1">255</definedName>
    <definedName name="_Order2" hidden="1">255</definedName>
    <definedName name="_Sort" hidden="1">#REF!</definedName>
    <definedName name="Z_1FFC368C_FAAC_4C27_917C_33EB7F20D079_.wvu.PrintTitles" hidden="1">#REF!,#REF!</definedName>
    <definedName name="Z_390E69FE_30BF_46A8_BB03_D0C9901EA0FB_.wvu.PrintTitles" hidden="1">#REF!,#REF!</definedName>
    <definedName name="Z_4AC09102_7151_4BC1_97EC_C57915589D6D_.wvu.PrintTitles" hidden="1">#REF!,#REF!</definedName>
    <definedName name="Z_59C042EE_7BE0_46D7_83D3_48C0860AA9B7_.wvu.PrintTitles" hidden="1">#REF!,#REF!</definedName>
    <definedName name="Z_5DB122DC_76B1_4E56_B2C5_DC5B34D3FE31_.wvu.PrintTitles" hidden="1">#REF!,#REF!</definedName>
    <definedName name="Z_7E968537_F35A_46C0_AAAE_B8F2523DE409_.wvu.PrintTitles" hidden="1">#REF!,#REF!</definedName>
    <definedName name="Z_999D944D_85B2_4CAE_97DA_DC2EB4BF0AB0_.wvu.PrintTitles" hidden="1">#REF!,#REF!</definedName>
    <definedName name="Z_9A9AF875_8B7A_4EA5_9837_BF2AFF98C487_.wvu.PrintTitles" hidden="1">#REF!,#REF!</definedName>
    <definedName name="Z_C63CB8F7_18C4_4A70_94EC_26C8D6B5C80F_.wvu.PrintTitles" hidden="1">#REF!,#REF!</definedName>
    <definedName name="Z_D8EE2E15_379C_4027_9083_08D90932B4E1_.wvu.PrintTitles" hidden="1">#REF!,#REF!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H15" i="1" l="1"/>
  <c r="AH77" i="1"/>
  <c r="AH76" i="1"/>
  <c r="AH75" i="1"/>
  <c r="AH74" i="1"/>
  <c r="AH73" i="1"/>
  <c r="AH72" i="1"/>
  <c r="AH71" i="1"/>
  <c r="AH70" i="1"/>
  <c r="AH69" i="1"/>
  <c r="AH68" i="1"/>
  <c r="AH67" i="1"/>
  <c r="AH66" i="1"/>
  <c r="AE78" i="1"/>
  <c r="AH64" i="1"/>
  <c r="Y78" i="1"/>
  <c r="V78" i="1"/>
  <c r="S78" i="1"/>
  <c r="P78" i="1"/>
  <c r="M78" i="1"/>
  <c r="AH59" i="1"/>
  <c r="AH58" i="1"/>
  <c r="AH57" i="1"/>
  <c r="AH56" i="1"/>
  <c r="AH55" i="1"/>
  <c r="AH54" i="1"/>
  <c r="AH53" i="1"/>
  <c r="AH52" i="1"/>
  <c r="AH51" i="1"/>
  <c r="AH50" i="1"/>
  <c r="AH49" i="1"/>
  <c r="AH48" i="1"/>
  <c r="AH47" i="1"/>
  <c r="AE60" i="1"/>
  <c r="AE81" i="1" s="1"/>
  <c r="AB60" i="1"/>
  <c r="AB81" i="1" s="1"/>
  <c r="Y60" i="1"/>
  <c r="Y81" i="1" s="1"/>
  <c r="V60" i="1"/>
  <c r="V81" i="1" s="1"/>
  <c r="S60" i="1"/>
  <c r="S81" i="1" s="1"/>
  <c r="P60" i="1"/>
  <c r="P81" i="1" s="1"/>
  <c r="M60" i="1"/>
  <c r="M81" i="1" s="1"/>
  <c r="AH41" i="1"/>
  <c r="AH40" i="1"/>
  <c r="AH39" i="1"/>
  <c r="AH38" i="1"/>
  <c r="AH37" i="1"/>
  <c r="AH36" i="1"/>
  <c r="AH35" i="1"/>
  <c r="AH34" i="1"/>
  <c r="AH33" i="1"/>
  <c r="AH32" i="1"/>
  <c r="AH31" i="1"/>
  <c r="AH30" i="1"/>
  <c r="AH29" i="1"/>
  <c r="AH28" i="1"/>
  <c r="AH27" i="1"/>
  <c r="AH26" i="1"/>
  <c r="AH25" i="1"/>
  <c r="AH24" i="1"/>
  <c r="AH23" i="1"/>
  <c r="AH22" i="1"/>
  <c r="AH21" i="1"/>
  <c r="AH20" i="1"/>
  <c r="AH19" i="1"/>
  <c r="AH18" i="1"/>
  <c r="AH17" i="1"/>
  <c r="AH16" i="1"/>
  <c r="AH14" i="1"/>
  <c r="AE42" i="1"/>
  <c r="AE80" i="1" s="1"/>
  <c r="AB42" i="1"/>
  <c r="Y42" i="1"/>
  <c r="Y80" i="1" s="1"/>
  <c r="V42" i="1"/>
  <c r="V80" i="1" s="1"/>
  <c r="S42" i="1"/>
  <c r="S80" i="1" s="1"/>
  <c r="P42" i="1"/>
  <c r="P80" i="1" s="1"/>
  <c r="M42" i="1"/>
  <c r="M80" i="1" s="1"/>
  <c r="AH12" i="1"/>
  <c r="AH11" i="1"/>
  <c r="AH10" i="1"/>
  <c r="AH9" i="1"/>
  <c r="AH8" i="1"/>
  <c r="AH7" i="1"/>
  <c r="AH6" i="1"/>
  <c r="AB78" i="1" l="1"/>
  <c r="AB80" i="1" s="1"/>
  <c r="AH65" i="1"/>
  <c r="J78" i="1"/>
  <c r="AH63" i="1"/>
  <c r="AH78" i="1" s="1"/>
  <c r="AE83" i="1"/>
  <c r="Y83" i="1"/>
  <c r="V83" i="1"/>
  <c r="S83" i="1"/>
  <c r="P83" i="1"/>
  <c r="M83" i="1"/>
  <c r="J60" i="1"/>
  <c r="J81" i="1" s="1"/>
  <c r="AH46" i="1"/>
  <c r="AH60" i="1" s="1"/>
  <c r="AH81" i="1" s="1"/>
  <c r="J42" i="1"/>
  <c r="AH13" i="1"/>
  <c r="AH42" i="1" s="1"/>
  <c r="J80" i="1" l="1"/>
  <c r="AH80" i="1"/>
  <c r="AB83" i="1"/>
  <c r="J83" i="1"/>
  <c r="AH83" i="1"/>
</calcChain>
</file>

<file path=xl/sharedStrings.xml><?xml version="1.0" encoding="utf-8"?>
<sst xmlns="http://schemas.openxmlformats.org/spreadsheetml/2006/main" count="86" uniqueCount="85">
  <si>
    <t>Total Research Expenditures</t>
  </si>
  <si>
    <t>Federal</t>
  </si>
  <si>
    <t>State and Local Government</t>
  </si>
  <si>
    <t>Institution 
Resources</t>
  </si>
  <si>
    <t>Private</t>
  </si>
  <si>
    <t>Total</t>
  </si>
  <si>
    <t>State of Texas</t>
  </si>
  <si>
    <t>Contracts &amp; Grants</t>
  </si>
  <si>
    <t>All Other</t>
  </si>
  <si>
    <t>Business</t>
  </si>
  <si>
    <t>Non-profit</t>
  </si>
  <si>
    <t>FY 2025: Public General Academic Institutions, Public Health-Related Institutions, and Independent Institutions, published March 2026.</t>
  </si>
  <si>
    <t>Public General Academic Institutions</t>
  </si>
  <si>
    <t>The University of Texas at Arlington</t>
  </si>
  <si>
    <t>The University of Texas at Dallas</t>
  </si>
  <si>
    <t>The University of Texas at El Paso</t>
  </si>
  <si>
    <t>The University of Texas of the Permian Basin</t>
  </si>
  <si>
    <t>The University of Texas at San Antonio</t>
  </si>
  <si>
    <t>The University of Texas at Tyler</t>
  </si>
  <si>
    <t>Stephen F. Austin State University</t>
  </si>
  <si>
    <t>Texas A&amp;M University at Galveston</t>
  </si>
  <si>
    <t>Prairie View A&amp;M University</t>
  </si>
  <si>
    <t>Tarleton State University</t>
  </si>
  <si>
    <t>Texas A&amp;M University - Corpus Christi</t>
  </si>
  <si>
    <t>Texas A&amp;M University - Kingsville</t>
  </si>
  <si>
    <t>Texas A&amp;M International University</t>
  </si>
  <si>
    <t>West Texas A&amp;M University</t>
  </si>
  <si>
    <t>East Texas A&amp;M University</t>
  </si>
  <si>
    <t>Texas A&amp;M University - Texarkana</t>
  </si>
  <si>
    <t>Texas A&amp;M University - Central Texas</t>
  </si>
  <si>
    <t>Texas A&amp;M University - San Antonio</t>
  </si>
  <si>
    <t>University of Houston - Clear Lake</t>
  </si>
  <si>
    <t>University of Houston - Downtown</t>
  </si>
  <si>
    <t>University of Houston - Victoria</t>
  </si>
  <si>
    <t>Lamar University</t>
  </si>
  <si>
    <t>Texas State University</t>
  </si>
  <si>
    <t>Sul Ross State University</t>
  </si>
  <si>
    <t>Texas Tech University</t>
  </si>
  <si>
    <t>Angelo State University</t>
  </si>
  <si>
    <t>University of North Texas</t>
  </si>
  <si>
    <t>University of North Texas at Dallas</t>
  </si>
  <si>
    <t>Midwestern State University</t>
  </si>
  <si>
    <t>Texas Southern University</t>
  </si>
  <si>
    <t>Texas Woman's University</t>
  </si>
  <si>
    <t>Public Health-Related Institutions</t>
  </si>
  <si>
    <t>The University of Texas Southwestern Medical Center</t>
  </si>
  <si>
    <t>The University of Texas Medical Branch at Galveston</t>
  </si>
  <si>
    <t>The University of Texas Health Science Center at Houston</t>
  </si>
  <si>
    <t>The University of Texas Health Science Center at San Antonio</t>
  </si>
  <si>
    <t>The University of Texas M.D. Anderson Cancer Center</t>
  </si>
  <si>
    <t>The University of Texas Health Science Center at Tyler</t>
  </si>
  <si>
    <t>Texas A&amp;M University System Health Science Center</t>
  </si>
  <si>
    <t>University of North Texas Health Science Center at Fort Worth</t>
  </si>
  <si>
    <t>Texas Tech University Health Sciences Center</t>
  </si>
  <si>
    <t>Texas Tech University Health Sciences Center at El Paso</t>
  </si>
  <si>
    <t>The University of Texas Rio Grande Valley Medical School</t>
  </si>
  <si>
    <t>The University of Texas at Austin Dell Medical School</t>
  </si>
  <si>
    <t>University of Houston College of Medicine</t>
  </si>
  <si>
    <t>Sam Houston State University College of Osteopathic Medicine</t>
  </si>
  <si>
    <t>Total for Public Health-Related</t>
  </si>
  <si>
    <t>Private/Independent Institutions</t>
  </si>
  <si>
    <t>Abilene Christian University</t>
  </si>
  <si>
    <t>Austin College</t>
  </si>
  <si>
    <t>Baylor University</t>
  </si>
  <si>
    <t>East Texas Baptist University</t>
  </si>
  <si>
    <t>Houston Christian University</t>
  </si>
  <si>
    <t>McMurry University</t>
  </si>
  <si>
    <t>Our Lady Of The Lake University</t>
  </si>
  <si>
    <t>Parker University</t>
  </si>
  <si>
    <t>Southwestern University</t>
  </si>
  <si>
    <t>Texas Christian University</t>
  </si>
  <si>
    <t>Texas Lutheran University</t>
  </si>
  <si>
    <t>Trinity University</t>
  </si>
  <si>
    <t>University Of Dallas</t>
  </si>
  <si>
    <t>Wayland Baptist University</t>
  </si>
  <si>
    <t>William Marsh Rice University</t>
  </si>
  <si>
    <t>Total for All Universities</t>
  </si>
  <si>
    <t>Total for All Health-Related Institutions</t>
  </si>
  <si>
    <t>Overall Total</t>
  </si>
  <si>
    <t>Source: Public institutional reporting for the Academic Sources and Uses Survey of Research Expenditures authorized by Texas Administrative Code Title 19 Ch. 13 Subchapter M, and independent institutional reporting voluntarily provided.</t>
  </si>
  <si>
    <t>Texas A&amp;M University (including Agencies)</t>
  </si>
  <si>
    <t>The University of Texas at Austin</t>
  </si>
  <si>
    <t>The University of Texas Rio Grande Valley</t>
  </si>
  <si>
    <t>University of Houston</t>
  </si>
  <si>
    <t>Sam Houston State University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</si>
</sst>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&quot;$&quot;#,##0"/>
  </numFmts>
  <fonts count="10" x14ac:knownFonts="1">
    <font>
      <sz val="11"/>
      <color theme="1"/>
      <name val="Georgia Pro"/>
      <family val="2"/>
      <scheme val="minor"/>
    </font>
    <font>
      <b/>
      <sz val="18"/>
      <color theme="0"/>
      <name val="Georgia"/>
      <family val="1"/>
    </font>
    <font>
      <b/>
      <sz val="14"/>
      <color theme="0"/>
      <name val="Georgia"/>
      <family val="1"/>
    </font>
    <font>
      <sz val="11"/>
      <color theme="1"/>
      <name val="Georgia"/>
      <family val="1"/>
    </font>
    <font>
      <b/>
      <sz val="12"/>
      <color theme="1"/>
      <name val="Georgia"/>
      <family val="1"/>
    </font>
    <font>
      <b/>
      <sz val="12"/>
      <color theme="1" tint="4.9989318521683403E-2"/>
      <name val="Georgia"/>
      <family val="1"/>
    </font>
    <font>
      <b/>
      <i/>
      <sz val="11"/>
      <color theme="1" tint="4.9989318521683403E-2"/>
      <name val="Georgia"/>
      <family val="1"/>
    </font>
    <font>
      <b/>
      <sz val="11"/>
      <color theme="1"/>
      <name val="Georgia"/>
      <family val="1"/>
    </font>
    <font>
      <sz val="12"/>
      <color theme="1"/>
      <name val="Georgia"/>
      <family val="1"/>
    </font>
    <font>
      <sz val="14"/>
      <color theme="1"/>
      <name val="Georgia"/>
      <family val="1"/>
    </font>
  </fonts>
  <fills count="7">
    <fill>
      <patternFill patternType="none"/>
    </fill>
    <fill>
      <patternFill patternType="gray125"/>
    </fill>
    <fill>
      <patternFill patternType="solid">
        <fgColor theme="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indexed="64"/>
      </patternFill>
    </fill>
  </fills>
  <borders count="20">
    <border>
      <left/>
      <right/>
      <top/>
      <bottom/>
      <diagonal/>
    </border>
    <border>
      <left style="thin">
        <color theme="4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thin">
        <color theme="4"/>
      </top>
      <bottom style="thin">
        <color theme="0"/>
      </bottom>
      <diagonal/>
    </border>
    <border>
      <left style="thin">
        <color theme="0"/>
      </left>
      <right style="thin">
        <color theme="4"/>
      </right>
      <top style="thin">
        <color theme="4"/>
      </top>
      <bottom style="thin">
        <color theme="0"/>
      </bottom>
      <diagonal/>
    </border>
    <border>
      <left style="thin">
        <color theme="4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/>
      <top style="thin">
        <color theme="0"/>
      </top>
      <bottom style="thin">
        <color theme="4"/>
      </bottom>
      <diagonal/>
    </border>
    <border>
      <left/>
      <right/>
      <top style="thin">
        <color theme="0"/>
      </top>
      <bottom style="thin">
        <color theme="4"/>
      </bottom>
      <diagonal/>
    </border>
    <border>
      <left/>
      <right style="thin">
        <color theme="0"/>
      </right>
      <top style="thin">
        <color theme="0"/>
      </top>
      <bottom style="thin">
        <color theme="4"/>
      </bottom>
      <diagonal/>
    </border>
    <border>
      <left style="thin">
        <color theme="0"/>
      </left>
      <right style="thin">
        <color theme="4"/>
      </right>
      <top style="thin">
        <color theme="0"/>
      </top>
      <bottom style="thin">
        <color theme="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n">
        <color theme="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 style="thin">
        <color theme="4"/>
      </right>
      <top style="thin">
        <color theme="4"/>
      </top>
      <bottom style="double">
        <color theme="4"/>
      </bottom>
      <diagonal/>
    </border>
  </borders>
  <cellStyleXfs count="1">
    <xf numFmtId="0" fontId="0" fillId="0" borderId="0"/>
  </cellStyleXfs>
  <cellXfs count="43">
    <xf numFmtId="0" fontId="0" fillId="0" borderId="0" xfId="0"/>
    <xf numFmtId="0" fontId="3" fillId="3" borderId="0" xfId="0" applyFont="1" applyFill="1"/>
    <xf numFmtId="0" fontId="3" fillId="0" borderId="0" xfId="0" applyFont="1"/>
    <xf numFmtId="17" fontId="6" fillId="3" borderId="11" xfId="0" quotePrefix="1" applyNumberFormat="1" applyFont="1" applyFill="1" applyBorder="1" applyAlignment="1">
      <alignment horizontal="left" vertical="center" wrapText="1" indent="1"/>
    </xf>
    <xf numFmtId="0" fontId="3" fillId="3" borderId="11" xfId="0" applyFont="1" applyFill="1" applyBorder="1"/>
    <xf numFmtId="0" fontId="9" fillId="0" borderId="0" xfId="0" applyFont="1"/>
    <xf numFmtId="3" fontId="7" fillId="6" borderId="16" xfId="0" applyNumberFormat="1" applyFont="1" applyFill="1" applyBorder="1" applyAlignment="1">
      <alignment horizontal="right" vertical="center" indent="1"/>
    </xf>
    <xf numFmtId="0" fontId="8" fillId="3" borderId="10" xfId="0" applyFont="1" applyFill="1" applyBorder="1" applyAlignment="1">
      <alignment horizontal="left" vertical="center" indent="1"/>
    </xf>
    <xf numFmtId="3" fontId="7" fillId="5" borderId="15" xfId="0" applyNumberFormat="1" applyFont="1" applyFill="1" applyBorder="1" applyAlignment="1">
      <alignment horizontal="right" vertical="center" indent="1"/>
    </xf>
    <xf numFmtId="0" fontId="7" fillId="6" borderId="16" xfId="0" applyFont="1" applyFill="1" applyBorder="1" applyAlignment="1">
      <alignment horizontal="left" vertical="center" wrapText="1" indent="1"/>
    </xf>
    <xf numFmtId="0" fontId="7" fillId="5" borderId="15" xfId="0" applyFont="1" applyFill="1" applyBorder="1" applyAlignment="1">
      <alignment horizontal="left" vertical="center" indent="1"/>
    </xf>
    <xf numFmtId="0" fontId="7" fillId="3" borderId="15" xfId="0" applyFont="1" applyFill="1" applyBorder="1" applyAlignment="1">
      <alignment horizontal="left" vertical="center" indent="1"/>
    </xf>
    <xf numFmtId="3" fontId="7" fillId="3" borderId="15" xfId="0" applyNumberFormat="1" applyFont="1" applyFill="1" applyBorder="1" applyAlignment="1">
      <alignment horizontal="right" vertical="center" indent="1"/>
    </xf>
    <xf numFmtId="3" fontId="7" fillId="3" borderId="19" xfId="0" applyNumberFormat="1" applyFont="1" applyFill="1" applyBorder="1" applyAlignment="1">
      <alignment horizontal="right" vertical="center" indent="1"/>
    </xf>
    <xf numFmtId="0" fontId="4" fillId="4" borderId="12" xfId="0" applyFont="1" applyFill="1" applyBorder="1" applyAlignment="1">
      <alignment horizontal="left" vertical="center" wrapText="1" indent="1"/>
    </xf>
    <xf numFmtId="0" fontId="4" fillId="4" borderId="13" xfId="0" applyFont="1" applyFill="1" applyBorder="1" applyAlignment="1">
      <alignment horizontal="left" vertical="center" wrapText="1" indent="1"/>
    </xf>
    <xf numFmtId="0" fontId="4" fillId="4" borderId="14" xfId="0" applyFont="1" applyFill="1" applyBorder="1" applyAlignment="1">
      <alignment horizontal="left" vertical="center" wrapText="1" indent="1"/>
    </xf>
    <xf numFmtId="0" fontId="7" fillId="3" borderId="12" xfId="0" applyFont="1" applyFill="1" applyBorder="1" applyAlignment="1">
      <alignment horizontal="left" vertical="center" indent="1"/>
    </xf>
    <xf numFmtId="3" fontId="7" fillId="3" borderId="12" xfId="0" applyNumberFormat="1" applyFont="1" applyFill="1" applyBorder="1" applyAlignment="1">
      <alignment horizontal="right" vertical="center" indent="1"/>
    </xf>
    <xf numFmtId="3" fontId="7" fillId="3" borderId="13" xfId="0" applyNumberFormat="1" applyFont="1" applyFill="1" applyBorder="1" applyAlignment="1">
      <alignment horizontal="right" vertical="center" indent="1"/>
    </xf>
    <xf numFmtId="3" fontId="7" fillId="3" borderId="14" xfId="0" applyNumberFormat="1" applyFont="1" applyFill="1" applyBorder="1" applyAlignment="1">
      <alignment horizontal="right" vertical="center" indent="1"/>
    </xf>
    <xf numFmtId="3" fontId="7" fillId="5" borderId="17" xfId="0" applyNumberFormat="1" applyFont="1" applyFill="1" applyBorder="1" applyAlignment="1">
      <alignment horizontal="right" vertical="center" indent="1"/>
    </xf>
    <xf numFmtId="3" fontId="7" fillId="5" borderId="10" xfId="0" applyNumberFormat="1" applyFont="1" applyFill="1" applyBorder="1" applyAlignment="1">
      <alignment horizontal="right" vertical="center" indent="1"/>
    </xf>
    <xf numFmtId="3" fontId="7" fillId="5" borderId="18" xfId="0" applyNumberFormat="1" applyFont="1" applyFill="1" applyBorder="1" applyAlignment="1">
      <alignment horizontal="right" vertical="center" indent="1"/>
    </xf>
    <xf numFmtId="3" fontId="7" fillId="5" borderId="12" xfId="0" applyNumberFormat="1" applyFont="1" applyFill="1" applyBorder="1" applyAlignment="1">
      <alignment horizontal="right" vertical="center" indent="1"/>
    </xf>
    <xf numFmtId="3" fontId="7" fillId="5" borderId="13" xfId="0" applyNumberFormat="1" applyFont="1" applyFill="1" applyBorder="1" applyAlignment="1">
      <alignment horizontal="right" vertical="center" indent="1"/>
    </xf>
    <xf numFmtId="3" fontId="7" fillId="5" borderId="14" xfId="0" applyNumberFormat="1" applyFont="1" applyFill="1" applyBorder="1" applyAlignment="1">
      <alignment horizontal="right" vertical="center" indent="1"/>
    </xf>
    <xf numFmtId="164" fontId="7" fillId="6" borderId="16" xfId="0" applyNumberFormat="1" applyFont="1" applyFill="1" applyBorder="1" applyAlignment="1">
      <alignment horizontal="right" vertical="center" wrapText="1" indent="1"/>
    </xf>
    <xf numFmtId="0" fontId="4" fillId="4" borderId="5" xfId="0" applyFont="1" applyFill="1" applyBorder="1" applyAlignment="1">
      <alignment horizontal="center" vertical="center" wrapText="1"/>
    </xf>
    <xf numFmtId="17" fontId="5" fillId="3" borderId="10" xfId="0" quotePrefix="1" applyNumberFormat="1" applyFont="1" applyFill="1" applyBorder="1" applyAlignment="1">
      <alignment horizontal="left" vertical="center" wrapText="1" indent="1"/>
    </xf>
    <xf numFmtId="0" fontId="1" fillId="2" borderId="1" xfId="0" applyFont="1" applyFill="1" applyBorder="1" applyAlignment="1">
      <alignment horizontal="left" wrapText="1" indent="1"/>
    </xf>
    <xf numFmtId="0" fontId="1" fillId="2" borderId="2" xfId="0" applyFont="1" applyFill="1" applyBorder="1" applyAlignment="1">
      <alignment horizontal="left" wrapText="1" indent="1"/>
    </xf>
    <xf numFmtId="0" fontId="1" fillId="2" borderId="4" xfId="0" applyFont="1" applyFill="1" applyBorder="1" applyAlignment="1">
      <alignment horizontal="left" wrapText="1" indent="1"/>
    </xf>
    <xf numFmtId="0" fontId="1" fillId="2" borderId="5" xfId="0" applyFont="1" applyFill="1" applyBorder="1" applyAlignment="1">
      <alignment horizontal="left" wrapText="1" indent="1"/>
    </xf>
    <xf numFmtId="0" fontId="2" fillId="2" borderId="2" xfId="0" applyFont="1" applyFill="1" applyBorder="1" applyAlignment="1">
      <alignment horizontal="center" wrapText="1"/>
    </xf>
    <xf numFmtId="0" fontId="2" fillId="2" borderId="5" xfId="0" applyFont="1" applyFill="1" applyBorder="1" applyAlignment="1">
      <alignment horizont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2" borderId="3" xfId="0" applyFont="1" applyFill="1" applyBorder="1" applyAlignment="1">
      <alignment horizontal="center" wrapText="1"/>
    </xf>
    <xf numFmtId="0" fontId="2" fillId="2" borderId="9" xfId="0" applyFont="1" applyFill="1" applyBorder="1" applyAlignment="1">
      <alignment horizontal="center" wrapText="1"/>
    </xf>
    <xf numFmtId="0" fontId="4" fillId="4" borderId="6" xfId="0" applyFont="1" applyFill="1" applyBorder="1" applyAlignment="1">
      <alignment horizontal="center" vertical="center"/>
    </xf>
    <xf numFmtId="0" fontId="4" fillId="4" borderId="7" xfId="0" applyFont="1" applyFill="1" applyBorder="1" applyAlignment="1">
      <alignment horizontal="center" vertical="center"/>
    </xf>
    <xf numFmtId="0" fontId="4" fillId="4" borderId="8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heme2">
  <a:themeElements>
    <a:clrScheme name="Branding">
      <a:dk1>
        <a:sysClr val="windowText" lastClr="000000"/>
      </a:dk1>
      <a:lt1>
        <a:sysClr val="window" lastClr="FFFFFF"/>
      </a:lt1>
      <a:dk2>
        <a:srgbClr val="323232"/>
      </a:dk2>
      <a:lt2>
        <a:srgbClr val="E3DED1"/>
      </a:lt2>
      <a:accent1>
        <a:srgbClr val="003E52"/>
      </a:accent1>
      <a:accent2>
        <a:srgbClr val="007DA4"/>
      </a:accent2>
      <a:accent3>
        <a:srgbClr val="87D1E6"/>
      </a:accent3>
      <a:accent4>
        <a:srgbClr val="F4B223"/>
      </a:accent4>
      <a:accent5>
        <a:srgbClr val="F6DFA4"/>
      </a:accent5>
      <a:accent6>
        <a:srgbClr val="FFFFFF"/>
      </a:accent6>
      <a:hlink>
        <a:srgbClr val="0000FF"/>
      </a:hlink>
      <a:folHlink>
        <a:srgbClr val="0000FF"/>
      </a:folHlink>
    </a:clrScheme>
    <a:fontScheme name="Georgia">
      <a:majorFont>
        <a:latin typeface="Georgia Pro Black"/>
        <a:ea typeface=""/>
        <a:cs typeface=""/>
      </a:majorFont>
      <a:minorFont>
        <a:latin typeface="Georgia Pro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18F49B-3F69-4683-AE2C-62D950BD40D4}">
  <dimension ref="A1:AN86"/>
  <sheetViews>
    <sheetView tabSelected="1" zoomScale="70" zoomScaleNormal="70" workbookViewId="0">
      <selection sqref="A1:I2"/>
    </sheetView>
  </sheetViews>
  <sheetFormatPr defaultColWidth="9" defaultRowHeight="13.8" x14ac:dyDescent="0.25"/>
  <cols>
    <col min="1" max="9" width="7.59765625" style="2" customWidth="1"/>
    <col min="10" max="38" width="8.09765625" style="2" customWidth="1"/>
    <col min="39" max="39" width="9" style="2"/>
    <col min="40" max="40" width="10.59765625" style="2" customWidth="1"/>
    <col min="41" max="16384" width="9" style="2"/>
  </cols>
  <sheetData>
    <row r="1" spans="1:40" ht="30" customHeight="1" x14ac:dyDescent="0.25">
      <c r="A1" s="30" t="s">
        <v>0</v>
      </c>
      <c r="B1" s="31"/>
      <c r="C1" s="31"/>
      <c r="D1" s="31"/>
      <c r="E1" s="31"/>
      <c r="F1" s="31"/>
      <c r="G1" s="31"/>
      <c r="H1" s="31"/>
      <c r="I1" s="31"/>
      <c r="J1" s="34" t="s">
        <v>1</v>
      </c>
      <c r="K1" s="34"/>
      <c r="L1" s="34"/>
      <c r="M1" s="36" t="s">
        <v>2</v>
      </c>
      <c r="N1" s="36"/>
      <c r="O1" s="36"/>
      <c r="P1" s="36"/>
      <c r="Q1" s="36"/>
      <c r="R1" s="36"/>
      <c r="S1" s="36"/>
      <c r="T1" s="36"/>
      <c r="U1" s="36"/>
      <c r="V1" s="34" t="s">
        <v>3</v>
      </c>
      <c r="W1" s="34"/>
      <c r="X1" s="34"/>
      <c r="Y1" s="36" t="s">
        <v>4</v>
      </c>
      <c r="Z1" s="36"/>
      <c r="AA1" s="36"/>
      <c r="AB1" s="36"/>
      <c r="AC1" s="36"/>
      <c r="AD1" s="36"/>
      <c r="AE1" s="36"/>
      <c r="AF1" s="36"/>
      <c r="AG1" s="36"/>
      <c r="AH1" s="34" t="s">
        <v>5</v>
      </c>
      <c r="AI1" s="34"/>
      <c r="AJ1" s="37"/>
      <c r="AK1" s="1"/>
      <c r="AL1" s="1"/>
    </row>
    <row r="2" spans="1:40" ht="30" customHeight="1" x14ac:dyDescent="0.25">
      <c r="A2" s="32"/>
      <c r="B2" s="33"/>
      <c r="C2" s="33"/>
      <c r="D2" s="33"/>
      <c r="E2" s="33"/>
      <c r="F2" s="33"/>
      <c r="G2" s="33"/>
      <c r="H2" s="33"/>
      <c r="I2" s="33"/>
      <c r="J2" s="35"/>
      <c r="K2" s="35"/>
      <c r="L2" s="35"/>
      <c r="M2" s="39" t="s">
        <v>6</v>
      </c>
      <c r="N2" s="40"/>
      <c r="O2" s="41"/>
      <c r="P2" s="42" t="s">
        <v>7</v>
      </c>
      <c r="Q2" s="42"/>
      <c r="R2" s="42"/>
      <c r="S2" s="42" t="s">
        <v>8</v>
      </c>
      <c r="T2" s="42"/>
      <c r="U2" s="42"/>
      <c r="V2" s="35"/>
      <c r="W2" s="35"/>
      <c r="X2" s="35"/>
      <c r="Y2" s="28" t="s">
        <v>9</v>
      </c>
      <c r="Z2" s="28"/>
      <c r="AA2" s="28"/>
      <c r="AB2" s="28" t="s">
        <v>10</v>
      </c>
      <c r="AC2" s="28"/>
      <c r="AD2" s="28"/>
      <c r="AE2" s="28" t="s">
        <v>8</v>
      </c>
      <c r="AF2" s="28"/>
      <c r="AG2" s="28"/>
      <c r="AH2" s="35"/>
      <c r="AI2" s="35"/>
      <c r="AJ2" s="38"/>
      <c r="AK2" s="1"/>
      <c r="AL2" s="1"/>
    </row>
    <row r="3" spans="1:40" ht="30" customHeight="1" x14ac:dyDescent="0.25">
      <c r="A3" s="29" t="s">
        <v>11</v>
      </c>
      <c r="B3" s="29"/>
      <c r="C3" s="29"/>
      <c r="D3" s="29"/>
      <c r="E3" s="29"/>
      <c r="F3" s="29"/>
      <c r="G3" s="29"/>
      <c r="H3" s="29"/>
      <c r="I3" s="29"/>
      <c r="J3" s="29"/>
      <c r="K3" s="29"/>
      <c r="L3" s="29"/>
      <c r="M3" s="29"/>
      <c r="N3" s="29"/>
      <c r="O3" s="29"/>
      <c r="P3" s="29"/>
      <c r="Q3" s="29"/>
      <c r="R3" s="29"/>
      <c r="S3" s="29"/>
      <c r="T3" s="29"/>
      <c r="U3" s="29"/>
      <c r="V3" s="29"/>
      <c r="W3" s="29"/>
      <c r="X3" s="29"/>
      <c r="Y3" s="29"/>
      <c r="Z3" s="29"/>
      <c r="AA3" s="29"/>
      <c r="AB3" s="29"/>
      <c r="AC3" s="29"/>
      <c r="AD3" s="29"/>
      <c r="AE3" s="29"/>
      <c r="AF3" s="29"/>
      <c r="AG3" s="29"/>
      <c r="AH3" s="29"/>
      <c r="AI3" s="29"/>
      <c r="AJ3" s="29"/>
      <c r="AK3" s="1"/>
      <c r="AL3" s="1"/>
    </row>
    <row r="4" spans="1:40" ht="27" customHeight="1" x14ac:dyDescent="0.25">
      <c r="A4" s="3"/>
      <c r="B4" s="3"/>
      <c r="C4" s="3"/>
      <c r="D4" s="3"/>
      <c r="E4" s="3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4"/>
      <c r="AI4" s="4"/>
      <c r="AJ4" s="4"/>
      <c r="AK4" s="1"/>
      <c r="AL4" s="1"/>
    </row>
    <row r="5" spans="1:40" ht="27" customHeight="1" x14ac:dyDescent="0.35">
      <c r="A5" s="14" t="s">
        <v>12</v>
      </c>
      <c r="B5" s="15"/>
      <c r="C5" s="15"/>
      <c r="D5" s="15"/>
      <c r="E5" s="15"/>
      <c r="F5" s="15"/>
      <c r="G5" s="15"/>
      <c r="H5" s="15"/>
      <c r="I5" s="15"/>
      <c r="J5" s="15"/>
      <c r="K5" s="15"/>
      <c r="L5" s="15"/>
      <c r="M5" s="15"/>
      <c r="N5" s="15"/>
      <c r="O5" s="15"/>
      <c r="P5" s="15"/>
      <c r="Q5" s="15"/>
      <c r="R5" s="15"/>
      <c r="S5" s="15"/>
      <c r="T5" s="15"/>
      <c r="U5" s="15"/>
      <c r="V5" s="15"/>
      <c r="W5" s="15"/>
      <c r="X5" s="15"/>
      <c r="Y5" s="15"/>
      <c r="Z5" s="15"/>
      <c r="AA5" s="15"/>
      <c r="AB5" s="15"/>
      <c r="AC5" s="15"/>
      <c r="AD5" s="15"/>
      <c r="AE5" s="15"/>
      <c r="AF5" s="15"/>
      <c r="AG5" s="15"/>
      <c r="AH5" s="15"/>
      <c r="AI5" s="15"/>
      <c r="AJ5" s="16"/>
      <c r="AK5" s="1"/>
      <c r="AL5" s="1"/>
      <c r="AN5" s="5"/>
    </row>
    <row r="6" spans="1:40" ht="27" customHeight="1" x14ac:dyDescent="0.25">
      <c r="A6" s="11" t="s">
        <v>13</v>
      </c>
      <c r="B6" s="11"/>
      <c r="C6" s="11"/>
      <c r="D6" s="11"/>
      <c r="E6" s="11"/>
      <c r="F6" s="11"/>
      <c r="G6" s="11"/>
      <c r="H6" s="11"/>
      <c r="I6" s="17"/>
      <c r="J6" s="18">
        <v>60317346</v>
      </c>
      <c r="K6" s="19"/>
      <c r="L6" s="20"/>
      <c r="M6" s="18">
        <v>61689478</v>
      </c>
      <c r="N6" s="19"/>
      <c r="O6" s="20"/>
      <c r="P6" s="18">
        <v>6453897</v>
      </c>
      <c r="Q6" s="19"/>
      <c r="R6" s="20"/>
      <c r="S6" s="18">
        <v>151533</v>
      </c>
      <c r="T6" s="19"/>
      <c r="U6" s="20"/>
      <c r="V6" s="18">
        <v>40731883</v>
      </c>
      <c r="W6" s="19"/>
      <c r="X6" s="20"/>
      <c r="Y6" s="18">
        <v>5738611</v>
      </c>
      <c r="Z6" s="19"/>
      <c r="AA6" s="20"/>
      <c r="AB6" s="18">
        <v>7516644</v>
      </c>
      <c r="AC6" s="19"/>
      <c r="AD6" s="20"/>
      <c r="AE6" s="18">
        <v>570414</v>
      </c>
      <c r="AF6" s="19"/>
      <c r="AG6" s="20"/>
      <c r="AH6" s="18">
        <f>SUM(J6:AG6)</f>
        <v>183169806</v>
      </c>
      <c r="AI6" s="19"/>
      <c r="AJ6" s="20"/>
      <c r="AK6" s="1"/>
      <c r="AL6" s="1"/>
    </row>
    <row r="7" spans="1:40" ht="27" customHeight="1" x14ac:dyDescent="0.25">
      <c r="A7" s="10" t="s">
        <v>81</v>
      </c>
      <c r="B7" s="10"/>
      <c r="C7" s="10"/>
      <c r="D7" s="10"/>
      <c r="E7" s="10"/>
      <c r="F7" s="10"/>
      <c r="G7" s="10"/>
      <c r="H7" s="10"/>
      <c r="I7" s="10"/>
      <c r="J7" s="24">
        <v>851799846</v>
      </c>
      <c r="K7" s="25"/>
      <c r="L7" s="26"/>
      <c r="M7" s="24">
        <v>89880074</v>
      </c>
      <c r="N7" s="25"/>
      <c r="O7" s="26"/>
      <c r="P7" s="24">
        <v>37710575</v>
      </c>
      <c r="Q7" s="25"/>
      <c r="R7" s="26"/>
      <c r="S7" s="24">
        <v>0</v>
      </c>
      <c r="T7" s="25"/>
      <c r="U7" s="26"/>
      <c r="V7" s="24">
        <v>103260395</v>
      </c>
      <c r="W7" s="25"/>
      <c r="X7" s="26"/>
      <c r="Y7" s="24">
        <v>45987150</v>
      </c>
      <c r="Z7" s="25"/>
      <c r="AA7" s="26"/>
      <c r="AB7" s="24">
        <v>55773829</v>
      </c>
      <c r="AC7" s="25"/>
      <c r="AD7" s="26"/>
      <c r="AE7" s="24">
        <v>44524432</v>
      </c>
      <c r="AF7" s="25"/>
      <c r="AG7" s="26"/>
      <c r="AH7" s="24">
        <f t="shared" ref="AH7:AH41" si="0">SUM(J7:AG7)</f>
        <v>1228936301</v>
      </c>
      <c r="AI7" s="25"/>
      <c r="AJ7" s="26"/>
      <c r="AK7" s="1"/>
      <c r="AL7" s="1"/>
    </row>
    <row r="8" spans="1:40" ht="27" customHeight="1" x14ac:dyDescent="0.25">
      <c r="A8" s="11" t="s">
        <v>14</v>
      </c>
      <c r="B8" s="11"/>
      <c r="C8" s="11"/>
      <c r="D8" s="11"/>
      <c r="E8" s="11"/>
      <c r="F8" s="11"/>
      <c r="G8" s="11"/>
      <c r="H8" s="11"/>
      <c r="I8" s="11"/>
      <c r="J8" s="18">
        <v>89343219</v>
      </c>
      <c r="K8" s="19"/>
      <c r="L8" s="20"/>
      <c r="M8" s="18">
        <v>27360908</v>
      </c>
      <c r="N8" s="19"/>
      <c r="O8" s="20"/>
      <c r="P8" s="18">
        <v>2956623</v>
      </c>
      <c r="Q8" s="19"/>
      <c r="R8" s="20"/>
      <c r="S8" s="18">
        <v>0</v>
      </c>
      <c r="T8" s="19"/>
      <c r="U8" s="20"/>
      <c r="V8" s="18">
        <v>33264165</v>
      </c>
      <c r="W8" s="19"/>
      <c r="X8" s="20"/>
      <c r="Y8" s="18">
        <v>14754330</v>
      </c>
      <c r="Z8" s="19"/>
      <c r="AA8" s="20"/>
      <c r="AB8" s="18">
        <v>19962582</v>
      </c>
      <c r="AC8" s="19"/>
      <c r="AD8" s="20"/>
      <c r="AE8" s="18">
        <v>0</v>
      </c>
      <c r="AF8" s="19"/>
      <c r="AG8" s="20"/>
      <c r="AH8" s="18">
        <f t="shared" si="0"/>
        <v>187641827</v>
      </c>
      <c r="AI8" s="19"/>
      <c r="AJ8" s="20"/>
      <c r="AK8" s="1"/>
      <c r="AL8" s="1"/>
    </row>
    <row r="9" spans="1:40" ht="27" customHeight="1" x14ac:dyDescent="0.25">
      <c r="A9" s="10" t="s">
        <v>15</v>
      </c>
      <c r="B9" s="10"/>
      <c r="C9" s="10"/>
      <c r="D9" s="10"/>
      <c r="E9" s="10"/>
      <c r="F9" s="10"/>
      <c r="G9" s="10"/>
      <c r="H9" s="10"/>
      <c r="I9" s="10"/>
      <c r="J9" s="24">
        <v>72079613</v>
      </c>
      <c r="K9" s="25"/>
      <c r="L9" s="26"/>
      <c r="M9" s="24">
        <v>36194386</v>
      </c>
      <c r="N9" s="25"/>
      <c r="O9" s="26"/>
      <c r="P9" s="24">
        <v>5538726</v>
      </c>
      <c r="Q9" s="25"/>
      <c r="R9" s="26"/>
      <c r="S9" s="24">
        <v>0</v>
      </c>
      <c r="T9" s="25"/>
      <c r="U9" s="26"/>
      <c r="V9" s="24">
        <v>24917514</v>
      </c>
      <c r="W9" s="25"/>
      <c r="X9" s="26"/>
      <c r="Y9" s="24">
        <v>772098</v>
      </c>
      <c r="Z9" s="25"/>
      <c r="AA9" s="26"/>
      <c r="AB9" s="24">
        <v>12904961</v>
      </c>
      <c r="AC9" s="25"/>
      <c r="AD9" s="26"/>
      <c r="AE9" s="24">
        <v>244749</v>
      </c>
      <c r="AF9" s="25"/>
      <c r="AG9" s="26"/>
      <c r="AH9" s="24">
        <f t="shared" si="0"/>
        <v>152652047</v>
      </c>
      <c r="AI9" s="25"/>
      <c r="AJ9" s="26"/>
      <c r="AK9" s="1"/>
      <c r="AL9" s="1"/>
    </row>
    <row r="10" spans="1:40" ht="27" customHeight="1" x14ac:dyDescent="0.25">
      <c r="A10" s="11" t="s">
        <v>82</v>
      </c>
      <c r="B10" s="11"/>
      <c r="C10" s="11"/>
      <c r="D10" s="11"/>
      <c r="E10" s="11"/>
      <c r="F10" s="11"/>
      <c r="G10" s="11"/>
      <c r="H10" s="11"/>
      <c r="I10" s="11"/>
      <c r="J10" s="18">
        <v>26001302</v>
      </c>
      <c r="K10" s="19"/>
      <c r="L10" s="20"/>
      <c r="M10" s="18">
        <v>1228770</v>
      </c>
      <c r="N10" s="19"/>
      <c r="O10" s="20"/>
      <c r="P10" s="18">
        <v>1050745</v>
      </c>
      <c r="Q10" s="19"/>
      <c r="R10" s="20"/>
      <c r="S10" s="18">
        <v>12431</v>
      </c>
      <c r="T10" s="19"/>
      <c r="U10" s="20"/>
      <c r="V10" s="18">
        <v>41431653</v>
      </c>
      <c r="W10" s="19"/>
      <c r="X10" s="20"/>
      <c r="Y10" s="18">
        <v>1076366</v>
      </c>
      <c r="Z10" s="19"/>
      <c r="AA10" s="20"/>
      <c r="AB10" s="18">
        <v>915052</v>
      </c>
      <c r="AC10" s="19"/>
      <c r="AD10" s="20"/>
      <c r="AE10" s="18">
        <v>536273</v>
      </c>
      <c r="AF10" s="19"/>
      <c r="AG10" s="20"/>
      <c r="AH10" s="18">
        <f t="shared" si="0"/>
        <v>72252592</v>
      </c>
      <c r="AI10" s="19"/>
      <c r="AJ10" s="20"/>
      <c r="AK10" s="1"/>
      <c r="AL10" s="1"/>
    </row>
    <row r="11" spans="1:40" ht="27" customHeight="1" x14ac:dyDescent="0.25">
      <c r="A11" s="10" t="s">
        <v>16</v>
      </c>
      <c r="B11" s="10"/>
      <c r="C11" s="10"/>
      <c r="D11" s="10"/>
      <c r="E11" s="10"/>
      <c r="F11" s="10"/>
      <c r="G11" s="10"/>
      <c r="H11" s="10"/>
      <c r="I11" s="10"/>
      <c r="J11" s="24">
        <v>2009081</v>
      </c>
      <c r="K11" s="25"/>
      <c r="L11" s="26"/>
      <c r="M11" s="24">
        <v>742986</v>
      </c>
      <c r="N11" s="25"/>
      <c r="O11" s="26"/>
      <c r="P11" s="24">
        <v>0</v>
      </c>
      <c r="Q11" s="25"/>
      <c r="R11" s="26"/>
      <c r="S11" s="24">
        <v>0</v>
      </c>
      <c r="T11" s="25"/>
      <c r="U11" s="26"/>
      <c r="V11" s="24">
        <v>116806</v>
      </c>
      <c r="W11" s="25"/>
      <c r="X11" s="26"/>
      <c r="Y11" s="24">
        <v>48832</v>
      </c>
      <c r="Z11" s="25"/>
      <c r="AA11" s="26"/>
      <c r="AB11" s="24">
        <v>212474</v>
      </c>
      <c r="AC11" s="25"/>
      <c r="AD11" s="26"/>
      <c r="AE11" s="24">
        <v>0</v>
      </c>
      <c r="AF11" s="25"/>
      <c r="AG11" s="26"/>
      <c r="AH11" s="24">
        <f t="shared" si="0"/>
        <v>3130179</v>
      </c>
      <c r="AI11" s="25"/>
      <c r="AJ11" s="26"/>
      <c r="AK11" s="1"/>
      <c r="AL11" s="1"/>
    </row>
    <row r="12" spans="1:40" ht="27" customHeight="1" x14ac:dyDescent="0.25">
      <c r="A12" s="11" t="s">
        <v>17</v>
      </c>
      <c r="B12" s="11"/>
      <c r="C12" s="11"/>
      <c r="D12" s="11"/>
      <c r="E12" s="11"/>
      <c r="F12" s="11"/>
      <c r="G12" s="11"/>
      <c r="H12" s="11"/>
      <c r="I12" s="11"/>
      <c r="J12" s="18">
        <v>62766570</v>
      </c>
      <c r="K12" s="19"/>
      <c r="L12" s="20"/>
      <c r="M12" s="18">
        <v>69564268</v>
      </c>
      <c r="N12" s="19"/>
      <c r="O12" s="20"/>
      <c r="P12" s="18">
        <v>4786083</v>
      </c>
      <c r="Q12" s="19"/>
      <c r="R12" s="20"/>
      <c r="S12" s="18">
        <v>0</v>
      </c>
      <c r="T12" s="19"/>
      <c r="U12" s="20"/>
      <c r="V12" s="18">
        <v>22827816</v>
      </c>
      <c r="W12" s="19"/>
      <c r="X12" s="20"/>
      <c r="Y12" s="18">
        <v>9589986</v>
      </c>
      <c r="Z12" s="19"/>
      <c r="AA12" s="20"/>
      <c r="AB12" s="18">
        <v>4991852</v>
      </c>
      <c r="AC12" s="19"/>
      <c r="AD12" s="20"/>
      <c r="AE12" s="18">
        <v>0</v>
      </c>
      <c r="AF12" s="19"/>
      <c r="AG12" s="20"/>
      <c r="AH12" s="18">
        <f t="shared" si="0"/>
        <v>174526575</v>
      </c>
      <c r="AI12" s="19"/>
      <c r="AJ12" s="20"/>
      <c r="AK12" s="1"/>
      <c r="AL12" s="1"/>
    </row>
    <row r="13" spans="1:40" ht="27" customHeight="1" x14ac:dyDescent="0.25">
      <c r="A13" s="10" t="s">
        <v>18</v>
      </c>
      <c r="B13" s="10"/>
      <c r="C13" s="10"/>
      <c r="D13" s="10"/>
      <c r="E13" s="10"/>
      <c r="F13" s="10"/>
      <c r="G13" s="10"/>
      <c r="H13" s="10"/>
      <c r="I13" s="10"/>
      <c r="J13" s="24">
        <v>5439320</v>
      </c>
      <c r="K13" s="25"/>
      <c r="L13" s="26"/>
      <c r="M13" s="24">
        <v>207113</v>
      </c>
      <c r="N13" s="25"/>
      <c r="O13" s="26"/>
      <c r="P13" s="24">
        <v>-1196427</v>
      </c>
      <c r="Q13" s="25"/>
      <c r="R13" s="26"/>
      <c r="S13" s="24">
        <v>0</v>
      </c>
      <c r="T13" s="25"/>
      <c r="U13" s="26"/>
      <c r="V13" s="24">
        <v>1042340</v>
      </c>
      <c r="W13" s="25"/>
      <c r="X13" s="26"/>
      <c r="Y13" s="24">
        <v>31523</v>
      </c>
      <c r="Z13" s="25"/>
      <c r="AA13" s="26"/>
      <c r="AB13" s="24">
        <v>315041</v>
      </c>
      <c r="AC13" s="25"/>
      <c r="AD13" s="26"/>
      <c r="AE13" s="24">
        <v>0</v>
      </c>
      <c r="AF13" s="25"/>
      <c r="AG13" s="26"/>
      <c r="AH13" s="24">
        <f t="shared" si="0"/>
        <v>5838910</v>
      </c>
      <c r="AI13" s="25"/>
      <c r="AJ13" s="26"/>
      <c r="AK13" s="1"/>
      <c r="AL13" s="1"/>
    </row>
    <row r="14" spans="1:40" ht="27" customHeight="1" x14ac:dyDescent="0.25">
      <c r="A14" s="11" t="s">
        <v>19</v>
      </c>
      <c r="B14" s="11"/>
      <c r="C14" s="11"/>
      <c r="D14" s="11"/>
      <c r="E14" s="11"/>
      <c r="F14" s="11"/>
      <c r="G14" s="11"/>
      <c r="H14" s="11"/>
      <c r="I14" s="11"/>
      <c r="J14" s="18">
        <v>993150</v>
      </c>
      <c r="K14" s="19"/>
      <c r="L14" s="20"/>
      <c r="M14" s="18">
        <v>860856</v>
      </c>
      <c r="N14" s="19"/>
      <c r="O14" s="20"/>
      <c r="P14" s="18">
        <v>274210</v>
      </c>
      <c r="Q14" s="19"/>
      <c r="R14" s="20"/>
      <c r="S14" s="18">
        <v>739</v>
      </c>
      <c r="T14" s="19"/>
      <c r="U14" s="20"/>
      <c r="V14" s="18">
        <v>2323298</v>
      </c>
      <c r="W14" s="19"/>
      <c r="X14" s="20"/>
      <c r="Y14" s="18">
        <v>119490</v>
      </c>
      <c r="Z14" s="19"/>
      <c r="AA14" s="20"/>
      <c r="AB14" s="18">
        <v>647377</v>
      </c>
      <c r="AC14" s="19"/>
      <c r="AD14" s="20"/>
      <c r="AE14" s="18">
        <v>275757</v>
      </c>
      <c r="AF14" s="19"/>
      <c r="AG14" s="20"/>
      <c r="AH14" s="18">
        <f t="shared" si="0"/>
        <v>5494877</v>
      </c>
      <c r="AI14" s="19"/>
      <c r="AJ14" s="20"/>
      <c r="AK14" s="1"/>
      <c r="AL14" s="1"/>
    </row>
    <row r="15" spans="1:40" ht="27" customHeight="1" x14ac:dyDescent="0.25">
      <c r="A15" s="10" t="s">
        <v>80</v>
      </c>
      <c r="B15" s="10"/>
      <c r="C15" s="10"/>
      <c r="D15" s="10"/>
      <c r="E15" s="10"/>
      <c r="F15" s="10"/>
      <c r="G15" s="10"/>
      <c r="H15" s="10"/>
      <c r="I15" s="10"/>
      <c r="J15" s="24">
        <v>436838517</v>
      </c>
      <c r="K15" s="25"/>
      <c r="L15" s="26"/>
      <c r="M15" s="24">
        <v>175924898</v>
      </c>
      <c r="N15" s="25"/>
      <c r="O15" s="26"/>
      <c r="P15" s="24">
        <v>110186905</v>
      </c>
      <c r="Q15" s="25"/>
      <c r="R15" s="26"/>
      <c r="S15" s="24">
        <v>20801492</v>
      </c>
      <c r="T15" s="25"/>
      <c r="U15" s="26"/>
      <c r="V15" s="24">
        <v>259708930</v>
      </c>
      <c r="W15" s="25"/>
      <c r="X15" s="26"/>
      <c r="Y15" s="24">
        <v>50721590</v>
      </c>
      <c r="Z15" s="25"/>
      <c r="AA15" s="26"/>
      <c r="AB15" s="24">
        <v>83007609</v>
      </c>
      <c r="AC15" s="25"/>
      <c r="AD15" s="26"/>
      <c r="AE15" s="24">
        <v>3300415</v>
      </c>
      <c r="AF15" s="25"/>
      <c r="AG15" s="26"/>
      <c r="AH15" s="24">
        <f t="shared" ref="AH15" si="1">SUM(J15:AG15)</f>
        <v>1140490356</v>
      </c>
      <c r="AI15" s="25"/>
      <c r="AJ15" s="26"/>
      <c r="AK15" s="1"/>
      <c r="AL15" s="1"/>
    </row>
    <row r="16" spans="1:40" ht="27" customHeight="1" x14ac:dyDescent="0.25">
      <c r="A16" s="11" t="s">
        <v>20</v>
      </c>
      <c r="B16" s="11"/>
      <c r="C16" s="11"/>
      <c r="D16" s="11"/>
      <c r="E16" s="11"/>
      <c r="F16" s="11"/>
      <c r="G16" s="11"/>
      <c r="H16" s="11"/>
      <c r="I16" s="11"/>
      <c r="J16" s="18">
        <v>3418497</v>
      </c>
      <c r="K16" s="19"/>
      <c r="L16" s="20"/>
      <c r="M16" s="18">
        <v>946251</v>
      </c>
      <c r="N16" s="19"/>
      <c r="O16" s="20"/>
      <c r="P16" s="18">
        <v>9049938</v>
      </c>
      <c r="Q16" s="19"/>
      <c r="R16" s="20"/>
      <c r="S16" s="18">
        <v>426164</v>
      </c>
      <c r="T16" s="19"/>
      <c r="U16" s="20"/>
      <c r="V16" s="18">
        <v>2167450</v>
      </c>
      <c r="W16" s="19"/>
      <c r="X16" s="20"/>
      <c r="Y16" s="18">
        <v>327699</v>
      </c>
      <c r="Z16" s="19"/>
      <c r="AA16" s="20"/>
      <c r="AB16" s="18">
        <v>976074</v>
      </c>
      <c r="AC16" s="19"/>
      <c r="AD16" s="20"/>
      <c r="AE16" s="18">
        <v>17320</v>
      </c>
      <c r="AF16" s="19"/>
      <c r="AG16" s="20"/>
      <c r="AH16" s="18">
        <f t="shared" si="0"/>
        <v>17329393</v>
      </c>
      <c r="AI16" s="19"/>
      <c r="AJ16" s="20"/>
      <c r="AK16" s="1"/>
      <c r="AL16" s="1"/>
    </row>
    <row r="17" spans="1:38" ht="27" customHeight="1" x14ac:dyDescent="0.25">
      <c r="A17" s="10" t="s">
        <v>21</v>
      </c>
      <c r="B17" s="10"/>
      <c r="C17" s="10"/>
      <c r="D17" s="10"/>
      <c r="E17" s="10"/>
      <c r="F17" s="10"/>
      <c r="G17" s="10"/>
      <c r="H17" s="10"/>
      <c r="I17" s="10"/>
      <c r="J17" s="24">
        <v>26784251</v>
      </c>
      <c r="K17" s="25"/>
      <c r="L17" s="26"/>
      <c r="M17" s="24">
        <v>12154614</v>
      </c>
      <c r="N17" s="25"/>
      <c r="O17" s="26"/>
      <c r="P17" s="24">
        <v>472392</v>
      </c>
      <c r="Q17" s="25"/>
      <c r="R17" s="26"/>
      <c r="S17" s="24">
        <v>0</v>
      </c>
      <c r="T17" s="25"/>
      <c r="U17" s="26"/>
      <c r="V17" s="24">
        <v>4404015</v>
      </c>
      <c r="W17" s="25"/>
      <c r="X17" s="26"/>
      <c r="Y17" s="24">
        <v>972156</v>
      </c>
      <c r="Z17" s="25"/>
      <c r="AA17" s="26"/>
      <c r="AB17" s="24">
        <v>1534499</v>
      </c>
      <c r="AC17" s="25"/>
      <c r="AD17" s="26"/>
      <c r="AE17" s="24">
        <v>10000</v>
      </c>
      <c r="AF17" s="25"/>
      <c r="AG17" s="26"/>
      <c r="AH17" s="24">
        <f t="shared" si="0"/>
        <v>46331927</v>
      </c>
      <c r="AI17" s="25"/>
      <c r="AJ17" s="26"/>
      <c r="AK17" s="1"/>
      <c r="AL17" s="1"/>
    </row>
    <row r="18" spans="1:38" ht="27" customHeight="1" x14ac:dyDescent="0.25">
      <c r="A18" s="11" t="s">
        <v>22</v>
      </c>
      <c r="B18" s="11"/>
      <c r="C18" s="11"/>
      <c r="D18" s="11"/>
      <c r="E18" s="11"/>
      <c r="F18" s="11"/>
      <c r="G18" s="11"/>
      <c r="H18" s="11"/>
      <c r="I18" s="11"/>
      <c r="J18" s="18">
        <v>5232151</v>
      </c>
      <c r="K18" s="19"/>
      <c r="L18" s="20"/>
      <c r="M18" s="18">
        <v>9129350</v>
      </c>
      <c r="N18" s="19"/>
      <c r="O18" s="20"/>
      <c r="P18" s="18">
        <v>1887392</v>
      </c>
      <c r="Q18" s="19"/>
      <c r="R18" s="20"/>
      <c r="S18" s="18">
        <v>-96915</v>
      </c>
      <c r="T18" s="19"/>
      <c r="U18" s="20"/>
      <c r="V18" s="18">
        <v>7436711</v>
      </c>
      <c r="W18" s="19"/>
      <c r="X18" s="20"/>
      <c r="Y18" s="18">
        <v>268910</v>
      </c>
      <c r="Z18" s="19"/>
      <c r="AA18" s="20"/>
      <c r="AB18" s="18">
        <v>338418</v>
      </c>
      <c r="AC18" s="19"/>
      <c r="AD18" s="20"/>
      <c r="AE18" s="18">
        <v>0</v>
      </c>
      <c r="AF18" s="19"/>
      <c r="AG18" s="20"/>
      <c r="AH18" s="18">
        <f t="shared" si="0"/>
        <v>24196017</v>
      </c>
      <c r="AI18" s="19"/>
      <c r="AJ18" s="20"/>
      <c r="AK18" s="1"/>
      <c r="AL18" s="1"/>
    </row>
    <row r="19" spans="1:38" ht="27" customHeight="1" x14ac:dyDescent="0.25">
      <c r="A19" s="10" t="s">
        <v>23</v>
      </c>
      <c r="B19" s="10"/>
      <c r="C19" s="10"/>
      <c r="D19" s="10"/>
      <c r="E19" s="10"/>
      <c r="F19" s="10"/>
      <c r="G19" s="10"/>
      <c r="H19" s="10"/>
      <c r="I19" s="10"/>
      <c r="J19" s="24">
        <v>20306874</v>
      </c>
      <c r="K19" s="25"/>
      <c r="L19" s="26"/>
      <c r="M19" s="24">
        <v>9486144</v>
      </c>
      <c r="N19" s="25"/>
      <c r="O19" s="26"/>
      <c r="P19" s="24">
        <v>6344778</v>
      </c>
      <c r="Q19" s="25"/>
      <c r="R19" s="26"/>
      <c r="S19" s="24">
        <v>253524</v>
      </c>
      <c r="T19" s="25"/>
      <c r="U19" s="26"/>
      <c r="V19" s="24">
        <v>4941743</v>
      </c>
      <c r="W19" s="25"/>
      <c r="X19" s="26"/>
      <c r="Y19" s="24">
        <v>901980</v>
      </c>
      <c r="Z19" s="25"/>
      <c r="AA19" s="26"/>
      <c r="AB19" s="24">
        <v>7366090</v>
      </c>
      <c r="AC19" s="25"/>
      <c r="AD19" s="26"/>
      <c r="AE19" s="24">
        <v>112704</v>
      </c>
      <c r="AF19" s="25"/>
      <c r="AG19" s="26"/>
      <c r="AH19" s="24">
        <f t="shared" si="0"/>
        <v>49713837</v>
      </c>
      <c r="AI19" s="25"/>
      <c r="AJ19" s="26"/>
      <c r="AK19" s="1"/>
      <c r="AL19" s="1"/>
    </row>
    <row r="20" spans="1:38" ht="27" customHeight="1" x14ac:dyDescent="0.25">
      <c r="A20" s="11" t="s">
        <v>24</v>
      </c>
      <c r="B20" s="11"/>
      <c r="C20" s="11"/>
      <c r="D20" s="11"/>
      <c r="E20" s="11"/>
      <c r="F20" s="11"/>
      <c r="G20" s="11"/>
      <c r="H20" s="11"/>
      <c r="I20" s="11"/>
      <c r="J20" s="18">
        <v>16447806</v>
      </c>
      <c r="K20" s="19"/>
      <c r="L20" s="20"/>
      <c r="M20" s="18">
        <v>8502795</v>
      </c>
      <c r="N20" s="19"/>
      <c r="O20" s="20"/>
      <c r="P20" s="18">
        <v>1474015</v>
      </c>
      <c r="Q20" s="19"/>
      <c r="R20" s="20"/>
      <c r="S20" s="18">
        <v>0</v>
      </c>
      <c r="T20" s="19"/>
      <c r="U20" s="20"/>
      <c r="V20" s="18">
        <v>2041917</v>
      </c>
      <c r="W20" s="19"/>
      <c r="X20" s="20"/>
      <c r="Y20" s="18">
        <v>983727</v>
      </c>
      <c r="Z20" s="19"/>
      <c r="AA20" s="20"/>
      <c r="AB20" s="18">
        <v>6054941</v>
      </c>
      <c r="AC20" s="19"/>
      <c r="AD20" s="20"/>
      <c r="AE20" s="18">
        <v>0</v>
      </c>
      <c r="AF20" s="19"/>
      <c r="AG20" s="20"/>
      <c r="AH20" s="18">
        <f t="shared" si="0"/>
        <v>35505201</v>
      </c>
      <c r="AI20" s="19"/>
      <c r="AJ20" s="20"/>
      <c r="AK20" s="1"/>
      <c r="AL20" s="1"/>
    </row>
    <row r="21" spans="1:38" ht="27" customHeight="1" x14ac:dyDescent="0.25">
      <c r="A21" s="10" t="s">
        <v>25</v>
      </c>
      <c r="B21" s="10"/>
      <c r="C21" s="10"/>
      <c r="D21" s="10"/>
      <c r="E21" s="10"/>
      <c r="F21" s="10"/>
      <c r="G21" s="10"/>
      <c r="H21" s="10"/>
      <c r="I21" s="10"/>
      <c r="J21" s="24">
        <v>6354063</v>
      </c>
      <c r="K21" s="25"/>
      <c r="L21" s="26"/>
      <c r="M21" s="24">
        <v>1857209</v>
      </c>
      <c r="N21" s="25"/>
      <c r="O21" s="26"/>
      <c r="P21" s="24">
        <v>16617</v>
      </c>
      <c r="Q21" s="25"/>
      <c r="R21" s="26"/>
      <c r="S21" s="24">
        <v>0</v>
      </c>
      <c r="T21" s="25"/>
      <c r="U21" s="26"/>
      <c r="V21" s="24">
        <v>1184299</v>
      </c>
      <c r="W21" s="25"/>
      <c r="X21" s="26"/>
      <c r="Y21" s="24">
        <v>187227</v>
      </c>
      <c r="Z21" s="25"/>
      <c r="AA21" s="26"/>
      <c r="AB21" s="24">
        <v>1164527</v>
      </c>
      <c r="AC21" s="25"/>
      <c r="AD21" s="26"/>
      <c r="AE21" s="24">
        <v>0</v>
      </c>
      <c r="AF21" s="25"/>
      <c r="AG21" s="26"/>
      <c r="AH21" s="24">
        <f t="shared" si="0"/>
        <v>10763942</v>
      </c>
      <c r="AI21" s="25"/>
      <c r="AJ21" s="26"/>
      <c r="AK21" s="1"/>
      <c r="AL21" s="1"/>
    </row>
    <row r="22" spans="1:38" ht="27" customHeight="1" x14ac:dyDescent="0.25">
      <c r="A22" s="11" t="s">
        <v>26</v>
      </c>
      <c r="B22" s="11"/>
      <c r="C22" s="11"/>
      <c r="D22" s="11"/>
      <c r="E22" s="11"/>
      <c r="F22" s="11"/>
      <c r="G22" s="11"/>
      <c r="H22" s="11"/>
      <c r="I22" s="11"/>
      <c r="J22" s="18">
        <v>1905932</v>
      </c>
      <c r="K22" s="19"/>
      <c r="L22" s="20"/>
      <c r="M22" s="18">
        <v>8874991</v>
      </c>
      <c r="N22" s="19"/>
      <c r="O22" s="20"/>
      <c r="P22" s="18">
        <v>115315</v>
      </c>
      <c r="Q22" s="19"/>
      <c r="R22" s="20"/>
      <c r="S22" s="18">
        <v>0</v>
      </c>
      <c r="T22" s="19"/>
      <c r="U22" s="20"/>
      <c r="V22" s="18">
        <v>1573231</v>
      </c>
      <c r="W22" s="19"/>
      <c r="X22" s="20"/>
      <c r="Y22" s="18">
        <v>1035986</v>
      </c>
      <c r="Z22" s="19"/>
      <c r="AA22" s="20"/>
      <c r="AB22" s="18">
        <v>154398</v>
      </c>
      <c r="AC22" s="19"/>
      <c r="AD22" s="20"/>
      <c r="AE22" s="18">
        <v>0</v>
      </c>
      <c r="AF22" s="19"/>
      <c r="AG22" s="20"/>
      <c r="AH22" s="18">
        <f t="shared" si="0"/>
        <v>13659853</v>
      </c>
      <c r="AI22" s="19"/>
      <c r="AJ22" s="20"/>
      <c r="AK22" s="1"/>
      <c r="AL22" s="1"/>
    </row>
    <row r="23" spans="1:38" ht="27" customHeight="1" x14ac:dyDescent="0.25">
      <c r="A23" s="10" t="s">
        <v>27</v>
      </c>
      <c r="B23" s="10"/>
      <c r="C23" s="10"/>
      <c r="D23" s="10"/>
      <c r="E23" s="10"/>
      <c r="F23" s="10"/>
      <c r="G23" s="10"/>
      <c r="H23" s="10"/>
      <c r="I23" s="10"/>
      <c r="J23" s="24">
        <v>2348841</v>
      </c>
      <c r="K23" s="25"/>
      <c r="L23" s="26"/>
      <c r="M23" s="24">
        <v>1045408</v>
      </c>
      <c r="N23" s="25"/>
      <c r="O23" s="26"/>
      <c r="P23" s="24">
        <v>0</v>
      </c>
      <c r="Q23" s="25"/>
      <c r="R23" s="26"/>
      <c r="S23" s="24">
        <v>0</v>
      </c>
      <c r="T23" s="25"/>
      <c r="U23" s="26"/>
      <c r="V23" s="24">
        <v>1090318</v>
      </c>
      <c r="W23" s="25"/>
      <c r="X23" s="26"/>
      <c r="Y23" s="24">
        <v>350</v>
      </c>
      <c r="Z23" s="25"/>
      <c r="AA23" s="26"/>
      <c r="AB23" s="24">
        <v>64030</v>
      </c>
      <c r="AC23" s="25"/>
      <c r="AD23" s="26"/>
      <c r="AE23" s="24">
        <v>0</v>
      </c>
      <c r="AF23" s="25"/>
      <c r="AG23" s="26"/>
      <c r="AH23" s="24">
        <f t="shared" si="0"/>
        <v>4548947</v>
      </c>
      <c r="AI23" s="25"/>
      <c r="AJ23" s="26"/>
      <c r="AK23" s="1"/>
      <c r="AL23" s="1"/>
    </row>
    <row r="24" spans="1:38" ht="27" customHeight="1" x14ac:dyDescent="0.25">
      <c r="A24" s="11" t="s">
        <v>28</v>
      </c>
      <c r="B24" s="11"/>
      <c r="C24" s="11"/>
      <c r="D24" s="11"/>
      <c r="E24" s="11"/>
      <c r="F24" s="11"/>
      <c r="G24" s="11"/>
      <c r="H24" s="11"/>
      <c r="I24" s="11"/>
      <c r="J24" s="18">
        <v>0</v>
      </c>
      <c r="K24" s="19"/>
      <c r="L24" s="20"/>
      <c r="M24" s="18">
        <v>530</v>
      </c>
      <c r="N24" s="19"/>
      <c r="O24" s="20"/>
      <c r="P24" s="18">
        <v>20940</v>
      </c>
      <c r="Q24" s="19"/>
      <c r="R24" s="20"/>
      <c r="S24" s="18">
        <v>0</v>
      </c>
      <c r="T24" s="19"/>
      <c r="U24" s="20"/>
      <c r="V24" s="18">
        <v>8798</v>
      </c>
      <c r="W24" s="19"/>
      <c r="X24" s="20"/>
      <c r="Y24" s="18">
        <v>0</v>
      </c>
      <c r="Z24" s="19"/>
      <c r="AA24" s="20"/>
      <c r="AB24" s="18">
        <v>87033</v>
      </c>
      <c r="AC24" s="19"/>
      <c r="AD24" s="20"/>
      <c r="AE24" s="18">
        <v>0</v>
      </c>
      <c r="AF24" s="19"/>
      <c r="AG24" s="20"/>
      <c r="AH24" s="18">
        <f t="shared" si="0"/>
        <v>117301</v>
      </c>
      <c r="AI24" s="19"/>
      <c r="AJ24" s="20"/>
      <c r="AK24" s="1"/>
      <c r="AL24" s="1"/>
    </row>
    <row r="25" spans="1:38" ht="27" customHeight="1" x14ac:dyDescent="0.25">
      <c r="A25" s="10" t="s">
        <v>29</v>
      </c>
      <c r="B25" s="10"/>
      <c r="C25" s="10"/>
      <c r="D25" s="10"/>
      <c r="E25" s="10"/>
      <c r="F25" s="10"/>
      <c r="G25" s="10"/>
      <c r="H25" s="10"/>
      <c r="I25" s="10"/>
      <c r="J25" s="24">
        <v>1527431</v>
      </c>
      <c r="K25" s="25"/>
      <c r="L25" s="26"/>
      <c r="M25" s="24">
        <v>0</v>
      </c>
      <c r="N25" s="25"/>
      <c r="O25" s="26"/>
      <c r="P25" s="24">
        <v>0</v>
      </c>
      <c r="Q25" s="25"/>
      <c r="R25" s="26"/>
      <c r="S25" s="24">
        <v>0</v>
      </c>
      <c r="T25" s="25"/>
      <c r="U25" s="26"/>
      <c r="V25" s="24">
        <v>377</v>
      </c>
      <c r="W25" s="25"/>
      <c r="X25" s="26"/>
      <c r="Y25" s="24">
        <v>0</v>
      </c>
      <c r="Z25" s="25"/>
      <c r="AA25" s="26"/>
      <c r="AB25" s="24">
        <v>14161</v>
      </c>
      <c r="AC25" s="25"/>
      <c r="AD25" s="26"/>
      <c r="AE25" s="24">
        <v>5633</v>
      </c>
      <c r="AF25" s="25"/>
      <c r="AG25" s="26"/>
      <c r="AH25" s="24">
        <f t="shared" si="0"/>
        <v>1547602</v>
      </c>
      <c r="AI25" s="25"/>
      <c r="AJ25" s="26"/>
      <c r="AK25" s="1"/>
      <c r="AL25" s="1"/>
    </row>
    <row r="26" spans="1:38" ht="27" customHeight="1" x14ac:dyDescent="0.25">
      <c r="A26" s="11" t="s">
        <v>30</v>
      </c>
      <c r="B26" s="11"/>
      <c r="C26" s="11"/>
      <c r="D26" s="11"/>
      <c r="E26" s="11"/>
      <c r="F26" s="11"/>
      <c r="G26" s="11"/>
      <c r="H26" s="11"/>
      <c r="I26" s="11"/>
      <c r="J26" s="18">
        <v>1773969</v>
      </c>
      <c r="K26" s="19"/>
      <c r="L26" s="20"/>
      <c r="M26" s="18">
        <v>33772</v>
      </c>
      <c r="N26" s="19"/>
      <c r="O26" s="20"/>
      <c r="P26" s="18">
        <v>343744</v>
      </c>
      <c r="Q26" s="19"/>
      <c r="R26" s="20"/>
      <c r="S26" s="18">
        <v>72865</v>
      </c>
      <c r="T26" s="19"/>
      <c r="U26" s="20"/>
      <c r="V26" s="18">
        <v>2082832</v>
      </c>
      <c r="W26" s="19"/>
      <c r="X26" s="20"/>
      <c r="Y26" s="18">
        <v>143533</v>
      </c>
      <c r="Z26" s="19"/>
      <c r="AA26" s="20"/>
      <c r="AB26" s="18">
        <v>193125</v>
      </c>
      <c r="AC26" s="19"/>
      <c r="AD26" s="20"/>
      <c r="AE26" s="18">
        <v>334929</v>
      </c>
      <c r="AF26" s="19"/>
      <c r="AG26" s="20"/>
      <c r="AH26" s="18">
        <f t="shared" si="0"/>
        <v>4978769</v>
      </c>
      <c r="AI26" s="19"/>
      <c r="AJ26" s="20"/>
      <c r="AK26" s="1"/>
      <c r="AL26" s="1"/>
    </row>
    <row r="27" spans="1:38" ht="27" customHeight="1" x14ac:dyDescent="0.25">
      <c r="A27" s="10" t="s">
        <v>83</v>
      </c>
      <c r="B27" s="10"/>
      <c r="C27" s="10"/>
      <c r="D27" s="10"/>
      <c r="E27" s="10"/>
      <c r="F27" s="10"/>
      <c r="G27" s="10"/>
      <c r="H27" s="10"/>
      <c r="I27" s="10"/>
      <c r="J27" s="24">
        <v>126411374</v>
      </c>
      <c r="K27" s="25"/>
      <c r="L27" s="26"/>
      <c r="M27" s="24">
        <v>18247693</v>
      </c>
      <c r="N27" s="25"/>
      <c r="O27" s="26"/>
      <c r="P27" s="24">
        <v>4784967</v>
      </c>
      <c r="Q27" s="25"/>
      <c r="R27" s="26"/>
      <c r="S27" s="24">
        <v>119830</v>
      </c>
      <c r="T27" s="25"/>
      <c r="U27" s="26"/>
      <c r="V27" s="24">
        <v>36689804</v>
      </c>
      <c r="W27" s="25"/>
      <c r="X27" s="26"/>
      <c r="Y27" s="24">
        <v>6964990</v>
      </c>
      <c r="Z27" s="25"/>
      <c r="AA27" s="26"/>
      <c r="AB27" s="24">
        <v>9972514</v>
      </c>
      <c r="AC27" s="25"/>
      <c r="AD27" s="26"/>
      <c r="AE27" s="24">
        <v>6222872</v>
      </c>
      <c r="AF27" s="25"/>
      <c r="AG27" s="26"/>
      <c r="AH27" s="24">
        <f t="shared" si="0"/>
        <v>209414044</v>
      </c>
      <c r="AI27" s="25"/>
      <c r="AJ27" s="26"/>
      <c r="AK27" s="1"/>
      <c r="AL27" s="1"/>
    </row>
    <row r="28" spans="1:38" ht="27" customHeight="1" x14ac:dyDescent="0.25">
      <c r="A28" s="11" t="s">
        <v>31</v>
      </c>
      <c r="B28" s="11"/>
      <c r="C28" s="11"/>
      <c r="D28" s="11"/>
      <c r="E28" s="11"/>
      <c r="F28" s="11"/>
      <c r="G28" s="11"/>
      <c r="H28" s="11"/>
      <c r="I28" s="11"/>
      <c r="J28" s="18">
        <v>1589778</v>
      </c>
      <c r="K28" s="19"/>
      <c r="L28" s="20"/>
      <c r="M28" s="18">
        <v>301767</v>
      </c>
      <c r="N28" s="19"/>
      <c r="O28" s="20"/>
      <c r="P28" s="18">
        <v>528299</v>
      </c>
      <c r="Q28" s="19"/>
      <c r="R28" s="20"/>
      <c r="S28" s="18">
        <v>0</v>
      </c>
      <c r="T28" s="19"/>
      <c r="U28" s="20"/>
      <c r="V28" s="18">
        <v>-151380</v>
      </c>
      <c r="W28" s="19"/>
      <c r="X28" s="20"/>
      <c r="Y28" s="18">
        <v>1340259</v>
      </c>
      <c r="Z28" s="19"/>
      <c r="AA28" s="20"/>
      <c r="AB28" s="18">
        <v>263014</v>
      </c>
      <c r="AC28" s="19"/>
      <c r="AD28" s="20"/>
      <c r="AE28" s="18">
        <v>0</v>
      </c>
      <c r="AF28" s="19"/>
      <c r="AG28" s="20"/>
      <c r="AH28" s="18">
        <f t="shared" si="0"/>
        <v>3871737</v>
      </c>
      <c r="AI28" s="19"/>
      <c r="AJ28" s="20"/>
      <c r="AK28" s="1"/>
      <c r="AL28" s="1"/>
    </row>
    <row r="29" spans="1:38" ht="27" customHeight="1" x14ac:dyDescent="0.25">
      <c r="A29" s="10" t="s">
        <v>32</v>
      </c>
      <c r="B29" s="10"/>
      <c r="C29" s="10"/>
      <c r="D29" s="10"/>
      <c r="E29" s="10"/>
      <c r="F29" s="10"/>
      <c r="G29" s="10"/>
      <c r="H29" s="10"/>
      <c r="I29" s="10"/>
      <c r="J29" s="24">
        <v>2303251</v>
      </c>
      <c r="K29" s="25"/>
      <c r="L29" s="26"/>
      <c r="M29" s="24">
        <v>329716</v>
      </c>
      <c r="N29" s="25"/>
      <c r="O29" s="26"/>
      <c r="P29" s="24">
        <v>39578</v>
      </c>
      <c r="Q29" s="25"/>
      <c r="R29" s="26"/>
      <c r="S29" s="24">
        <v>0</v>
      </c>
      <c r="T29" s="25"/>
      <c r="U29" s="26"/>
      <c r="V29" s="24">
        <v>324543</v>
      </c>
      <c r="W29" s="25"/>
      <c r="X29" s="26"/>
      <c r="Y29" s="24">
        <v>0</v>
      </c>
      <c r="Z29" s="25"/>
      <c r="AA29" s="26"/>
      <c r="AB29" s="24">
        <v>140056</v>
      </c>
      <c r="AC29" s="25"/>
      <c r="AD29" s="26"/>
      <c r="AE29" s="24">
        <v>19900</v>
      </c>
      <c r="AF29" s="25"/>
      <c r="AG29" s="26"/>
      <c r="AH29" s="24">
        <f t="shared" si="0"/>
        <v>3157044</v>
      </c>
      <c r="AI29" s="25"/>
      <c r="AJ29" s="26"/>
      <c r="AK29" s="1"/>
      <c r="AL29" s="1"/>
    </row>
    <row r="30" spans="1:38" ht="27" customHeight="1" x14ac:dyDescent="0.25">
      <c r="A30" s="11" t="s">
        <v>33</v>
      </c>
      <c r="B30" s="11"/>
      <c r="C30" s="11"/>
      <c r="D30" s="11"/>
      <c r="E30" s="11"/>
      <c r="F30" s="11"/>
      <c r="G30" s="11"/>
      <c r="H30" s="11"/>
      <c r="I30" s="11"/>
      <c r="J30" s="18">
        <v>165946</v>
      </c>
      <c r="K30" s="19"/>
      <c r="L30" s="20"/>
      <c r="M30" s="18">
        <v>0</v>
      </c>
      <c r="N30" s="19"/>
      <c r="O30" s="20"/>
      <c r="P30" s="18">
        <v>0</v>
      </c>
      <c r="Q30" s="19"/>
      <c r="R30" s="20"/>
      <c r="S30" s="18">
        <v>0</v>
      </c>
      <c r="T30" s="19"/>
      <c r="U30" s="20"/>
      <c r="V30" s="18">
        <v>0</v>
      </c>
      <c r="W30" s="19"/>
      <c r="X30" s="20"/>
      <c r="Y30" s="18">
        <v>0</v>
      </c>
      <c r="Z30" s="19"/>
      <c r="AA30" s="20"/>
      <c r="AB30" s="18">
        <v>0</v>
      </c>
      <c r="AC30" s="19"/>
      <c r="AD30" s="20"/>
      <c r="AE30" s="18">
        <v>0</v>
      </c>
      <c r="AF30" s="19"/>
      <c r="AG30" s="20"/>
      <c r="AH30" s="18">
        <f t="shared" si="0"/>
        <v>165946</v>
      </c>
      <c r="AI30" s="19"/>
      <c r="AJ30" s="20"/>
      <c r="AK30" s="1"/>
      <c r="AL30" s="1"/>
    </row>
    <row r="31" spans="1:38" ht="27" customHeight="1" x14ac:dyDescent="0.25">
      <c r="A31" s="10" t="s">
        <v>34</v>
      </c>
      <c r="B31" s="10"/>
      <c r="C31" s="10"/>
      <c r="D31" s="10"/>
      <c r="E31" s="10"/>
      <c r="F31" s="10"/>
      <c r="G31" s="10"/>
      <c r="H31" s="10"/>
      <c r="I31" s="10"/>
      <c r="J31" s="24">
        <v>3173464</v>
      </c>
      <c r="K31" s="25"/>
      <c r="L31" s="26"/>
      <c r="M31" s="24">
        <v>624597</v>
      </c>
      <c r="N31" s="25"/>
      <c r="O31" s="26"/>
      <c r="P31" s="24">
        <v>603879</v>
      </c>
      <c r="Q31" s="25"/>
      <c r="R31" s="26"/>
      <c r="S31" s="24">
        <v>0</v>
      </c>
      <c r="T31" s="25"/>
      <c r="U31" s="26"/>
      <c r="V31" s="24">
        <v>94953</v>
      </c>
      <c r="W31" s="25"/>
      <c r="X31" s="26"/>
      <c r="Y31" s="24">
        <v>605247</v>
      </c>
      <c r="Z31" s="25"/>
      <c r="AA31" s="26"/>
      <c r="AB31" s="24">
        <v>30861</v>
      </c>
      <c r="AC31" s="25"/>
      <c r="AD31" s="26"/>
      <c r="AE31" s="24">
        <v>0</v>
      </c>
      <c r="AF31" s="25"/>
      <c r="AG31" s="26"/>
      <c r="AH31" s="24">
        <f t="shared" si="0"/>
        <v>5133001</v>
      </c>
      <c r="AI31" s="25"/>
      <c r="AJ31" s="26"/>
      <c r="AK31" s="1"/>
      <c r="AL31" s="1"/>
    </row>
    <row r="32" spans="1:38" ht="27" customHeight="1" x14ac:dyDescent="0.25">
      <c r="A32" s="11" t="s">
        <v>84</v>
      </c>
      <c r="B32" s="11"/>
      <c r="C32" s="11"/>
      <c r="D32" s="11"/>
      <c r="E32" s="11"/>
      <c r="F32" s="11"/>
      <c r="G32" s="11"/>
      <c r="H32" s="11"/>
      <c r="I32" s="11"/>
      <c r="J32" s="18">
        <v>6256926</v>
      </c>
      <c r="K32" s="19"/>
      <c r="L32" s="20"/>
      <c r="M32" s="18">
        <v>0</v>
      </c>
      <c r="N32" s="19"/>
      <c r="O32" s="20"/>
      <c r="P32" s="18">
        <v>781965</v>
      </c>
      <c r="Q32" s="19"/>
      <c r="R32" s="20"/>
      <c r="S32" s="18">
        <v>0</v>
      </c>
      <c r="T32" s="19"/>
      <c r="U32" s="20"/>
      <c r="V32" s="18">
        <v>21059202</v>
      </c>
      <c r="W32" s="19"/>
      <c r="X32" s="20"/>
      <c r="Y32" s="18">
        <v>12175</v>
      </c>
      <c r="Z32" s="19"/>
      <c r="AA32" s="20"/>
      <c r="AB32" s="18">
        <v>464034</v>
      </c>
      <c r="AC32" s="19"/>
      <c r="AD32" s="20"/>
      <c r="AE32" s="18">
        <v>56314</v>
      </c>
      <c r="AF32" s="19"/>
      <c r="AG32" s="20"/>
      <c r="AH32" s="18">
        <f t="shared" si="0"/>
        <v>28630616</v>
      </c>
      <c r="AI32" s="19"/>
      <c r="AJ32" s="20"/>
      <c r="AK32" s="1"/>
      <c r="AL32" s="1"/>
    </row>
    <row r="33" spans="1:38" ht="27" customHeight="1" x14ac:dyDescent="0.25">
      <c r="A33" s="10" t="s">
        <v>35</v>
      </c>
      <c r="B33" s="10"/>
      <c r="C33" s="10"/>
      <c r="D33" s="10"/>
      <c r="E33" s="10"/>
      <c r="F33" s="10"/>
      <c r="G33" s="10"/>
      <c r="H33" s="10"/>
      <c r="I33" s="10"/>
      <c r="J33" s="24">
        <v>51058394</v>
      </c>
      <c r="K33" s="25"/>
      <c r="L33" s="26"/>
      <c r="M33" s="24">
        <v>62775921</v>
      </c>
      <c r="N33" s="25"/>
      <c r="O33" s="26"/>
      <c r="P33" s="24">
        <v>4251485</v>
      </c>
      <c r="Q33" s="25"/>
      <c r="R33" s="26"/>
      <c r="S33" s="24">
        <v>0</v>
      </c>
      <c r="T33" s="25"/>
      <c r="U33" s="26"/>
      <c r="V33" s="24">
        <v>59136577</v>
      </c>
      <c r="W33" s="25"/>
      <c r="X33" s="26"/>
      <c r="Y33" s="24">
        <v>1724778</v>
      </c>
      <c r="Z33" s="25"/>
      <c r="AA33" s="26"/>
      <c r="AB33" s="24">
        <v>4758608</v>
      </c>
      <c r="AC33" s="25"/>
      <c r="AD33" s="26"/>
      <c r="AE33" s="24">
        <v>0</v>
      </c>
      <c r="AF33" s="25"/>
      <c r="AG33" s="26"/>
      <c r="AH33" s="24">
        <f t="shared" si="0"/>
        <v>183705763</v>
      </c>
      <c r="AI33" s="25"/>
      <c r="AJ33" s="26"/>
      <c r="AK33" s="1"/>
      <c r="AL33" s="1"/>
    </row>
    <row r="34" spans="1:38" ht="27" customHeight="1" x14ac:dyDescent="0.25">
      <c r="A34" s="11" t="s">
        <v>36</v>
      </c>
      <c r="B34" s="11"/>
      <c r="C34" s="11"/>
      <c r="D34" s="11"/>
      <c r="E34" s="11"/>
      <c r="F34" s="11"/>
      <c r="G34" s="11"/>
      <c r="H34" s="11"/>
      <c r="I34" s="11"/>
      <c r="J34" s="18">
        <v>4048925</v>
      </c>
      <c r="K34" s="19"/>
      <c r="L34" s="20"/>
      <c r="M34" s="18">
        <v>0</v>
      </c>
      <c r="N34" s="19"/>
      <c r="O34" s="20"/>
      <c r="P34" s="18">
        <v>1297105</v>
      </c>
      <c r="Q34" s="19"/>
      <c r="R34" s="20"/>
      <c r="S34" s="18">
        <v>0</v>
      </c>
      <c r="T34" s="19"/>
      <c r="U34" s="20"/>
      <c r="V34" s="18">
        <v>1237761</v>
      </c>
      <c r="W34" s="19"/>
      <c r="X34" s="20"/>
      <c r="Y34" s="18">
        <v>32466</v>
      </c>
      <c r="Z34" s="19"/>
      <c r="AA34" s="20"/>
      <c r="AB34" s="18">
        <v>261070</v>
      </c>
      <c r="AC34" s="19"/>
      <c r="AD34" s="20"/>
      <c r="AE34" s="18">
        <v>292147</v>
      </c>
      <c r="AF34" s="19"/>
      <c r="AG34" s="20"/>
      <c r="AH34" s="18">
        <f t="shared" si="0"/>
        <v>7169474</v>
      </c>
      <c r="AI34" s="19"/>
      <c r="AJ34" s="20"/>
      <c r="AK34" s="1"/>
      <c r="AL34" s="1"/>
    </row>
    <row r="35" spans="1:38" ht="27" customHeight="1" x14ac:dyDescent="0.25">
      <c r="A35" s="10" t="s">
        <v>37</v>
      </c>
      <c r="B35" s="10"/>
      <c r="C35" s="10"/>
      <c r="D35" s="10"/>
      <c r="E35" s="10"/>
      <c r="F35" s="10"/>
      <c r="G35" s="10"/>
      <c r="H35" s="10"/>
      <c r="I35" s="10"/>
      <c r="J35" s="24">
        <v>71176763</v>
      </c>
      <c r="K35" s="25"/>
      <c r="L35" s="26"/>
      <c r="M35" s="24">
        <v>36201424</v>
      </c>
      <c r="N35" s="25"/>
      <c r="O35" s="26"/>
      <c r="P35" s="24">
        <v>9909308</v>
      </c>
      <c r="Q35" s="25"/>
      <c r="R35" s="26"/>
      <c r="S35" s="24">
        <v>128529</v>
      </c>
      <c r="T35" s="25"/>
      <c r="U35" s="26"/>
      <c r="V35" s="24">
        <v>128053678</v>
      </c>
      <c r="W35" s="25"/>
      <c r="X35" s="26"/>
      <c r="Y35" s="24">
        <v>15894405</v>
      </c>
      <c r="Z35" s="25"/>
      <c r="AA35" s="26"/>
      <c r="AB35" s="24">
        <v>15874386</v>
      </c>
      <c r="AC35" s="25"/>
      <c r="AD35" s="26"/>
      <c r="AE35" s="24">
        <v>137312</v>
      </c>
      <c r="AF35" s="25"/>
      <c r="AG35" s="26"/>
      <c r="AH35" s="24">
        <f t="shared" si="0"/>
        <v>277375805</v>
      </c>
      <c r="AI35" s="25"/>
      <c r="AJ35" s="26"/>
      <c r="AK35" s="1"/>
      <c r="AL35" s="1"/>
    </row>
    <row r="36" spans="1:38" ht="27" customHeight="1" x14ac:dyDescent="0.25">
      <c r="A36" s="11" t="s">
        <v>38</v>
      </c>
      <c r="B36" s="11"/>
      <c r="C36" s="11"/>
      <c r="D36" s="11"/>
      <c r="E36" s="11"/>
      <c r="F36" s="11"/>
      <c r="G36" s="11"/>
      <c r="H36" s="11"/>
      <c r="I36" s="11"/>
      <c r="J36" s="18">
        <v>523460</v>
      </c>
      <c r="K36" s="19"/>
      <c r="L36" s="20"/>
      <c r="M36" s="18">
        <v>483738</v>
      </c>
      <c r="N36" s="19"/>
      <c r="O36" s="20"/>
      <c r="P36" s="18">
        <v>50017</v>
      </c>
      <c r="Q36" s="19"/>
      <c r="R36" s="20"/>
      <c r="S36" s="18">
        <v>0</v>
      </c>
      <c r="T36" s="19"/>
      <c r="U36" s="20"/>
      <c r="V36" s="18">
        <v>33561</v>
      </c>
      <c r="W36" s="19"/>
      <c r="X36" s="20"/>
      <c r="Y36" s="18">
        <v>0</v>
      </c>
      <c r="Z36" s="19"/>
      <c r="AA36" s="20"/>
      <c r="AB36" s="18">
        <v>110585</v>
      </c>
      <c r="AC36" s="19"/>
      <c r="AD36" s="20"/>
      <c r="AE36" s="18">
        <v>77608</v>
      </c>
      <c r="AF36" s="19"/>
      <c r="AG36" s="20"/>
      <c r="AH36" s="18">
        <f t="shared" si="0"/>
        <v>1278969</v>
      </c>
      <c r="AI36" s="19"/>
      <c r="AJ36" s="20"/>
      <c r="AK36" s="1"/>
      <c r="AL36" s="1"/>
    </row>
    <row r="37" spans="1:38" ht="27" customHeight="1" x14ac:dyDescent="0.25">
      <c r="A37" s="10" t="s">
        <v>39</v>
      </c>
      <c r="B37" s="10"/>
      <c r="C37" s="10"/>
      <c r="D37" s="10"/>
      <c r="E37" s="10"/>
      <c r="F37" s="10"/>
      <c r="G37" s="10"/>
      <c r="H37" s="10"/>
      <c r="I37" s="10"/>
      <c r="J37" s="24">
        <v>38058171</v>
      </c>
      <c r="K37" s="25"/>
      <c r="L37" s="26"/>
      <c r="M37" s="24">
        <v>50563352</v>
      </c>
      <c r="N37" s="25"/>
      <c r="O37" s="26"/>
      <c r="P37" s="24">
        <v>719050</v>
      </c>
      <c r="Q37" s="25"/>
      <c r="R37" s="26"/>
      <c r="S37" s="24">
        <v>569154</v>
      </c>
      <c r="T37" s="25"/>
      <c r="U37" s="26"/>
      <c r="V37" s="24">
        <v>17977547</v>
      </c>
      <c r="W37" s="25"/>
      <c r="X37" s="26"/>
      <c r="Y37" s="24">
        <v>1592759</v>
      </c>
      <c r="Z37" s="25"/>
      <c r="AA37" s="26"/>
      <c r="AB37" s="24">
        <v>2920624</v>
      </c>
      <c r="AC37" s="25"/>
      <c r="AD37" s="26"/>
      <c r="AE37" s="24">
        <v>12884346</v>
      </c>
      <c r="AF37" s="25"/>
      <c r="AG37" s="26"/>
      <c r="AH37" s="24">
        <f t="shared" si="0"/>
        <v>125285003</v>
      </c>
      <c r="AI37" s="25"/>
      <c r="AJ37" s="26"/>
      <c r="AK37" s="1"/>
      <c r="AL37" s="1"/>
    </row>
    <row r="38" spans="1:38" ht="27" customHeight="1" x14ac:dyDescent="0.25">
      <c r="A38" s="11" t="s">
        <v>40</v>
      </c>
      <c r="B38" s="11"/>
      <c r="C38" s="11"/>
      <c r="D38" s="11"/>
      <c r="E38" s="11"/>
      <c r="F38" s="11"/>
      <c r="G38" s="11"/>
      <c r="H38" s="11"/>
      <c r="I38" s="11"/>
      <c r="J38" s="18">
        <v>-950</v>
      </c>
      <c r="K38" s="19"/>
      <c r="L38" s="20"/>
      <c r="M38" s="18">
        <v>0</v>
      </c>
      <c r="N38" s="19"/>
      <c r="O38" s="20"/>
      <c r="P38" s="18">
        <v>0</v>
      </c>
      <c r="Q38" s="19"/>
      <c r="R38" s="20"/>
      <c r="S38" s="18">
        <v>0</v>
      </c>
      <c r="T38" s="19"/>
      <c r="U38" s="20"/>
      <c r="V38" s="18">
        <v>505496</v>
      </c>
      <c r="W38" s="19"/>
      <c r="X38" s="20"/>
      <c r="Y38" s="18">
        <v>0</v>
      </c>
      <c r="Z38" s="19"/>
      <c r="AA38" s="20"/>
      <c r="AB38" s="18">
        <v>-12</v>
      </c>
      <c r="AC38" s="19"/>
      <c r="AD38" s="20"/>
      <c r="AE38" s="18">
        <v>0</v>
      </c>
      <c r="AF38" s="19"/>
      <c r="AG38" s="20"/>
      <c r="AH38" s="18">
        <f t="shared" si="0"/>
        <v>504534</v>
      </c>
      <c r="AI38" s="19"/>
      <c r="AJ38" s="20"/>
      <c r="AK38" s="1"/>
      <c r="AL38" s="1"/>
    </row>
    <row r="39" spans="1:38" ht="27" customHeight="1" x14ac:dyDescent="0.25">
      <c r="A39" s="10" t="s">
        <v>41</v>
      </c>
      <c r="B39" s="10"/>
      <c r="C39" s="10"/>
      <c r="D39" s="10"/>
      <c r="E39" s="10"/>
      <c r="F39" s="10"/>
      <c r="G39" s="10"/>
      <c r="H39" s="10"/>
      <c r="I39" s="10"/>
      <c r="J39" s="24">
        <v>680246</v>
      </c>
      <c r="K39" s="25"/>
      <c r="L39" s="26"/>
      <c r="M39" s="24">
        <v>190600</v>
      </c>
      <c r="N39" s="25"/>
      <c r="O39" s="26"/>
      <c r="P39" s="24">
        <v>0</v>
      </c>
      <c r="Q39" s="25"/>
      <c r="R39" s="26"/>
      <c r="S39" s="24">
        <v>0</v>
      </c>
      <c r="T39" s="25"/>
      <c r="U39" s="26"/>
      <c r="V39" s="24">
        <v>267742</v>
      </c>
      <c r="W39" s="25"/>
      <c r="X39" s="26"/>
      <c r="Y39" s="24">
        <v>-4463</v>
      </c>
      <c r="Z39" s="25"/>
      <c r="AA39" s="26"/>
      <c r="AB39" s="24">
        <v>279390</v>
      </c>
      <c r="AC39" s="25"/>
      <c r="AD39" s="26"/>
      <c r="AE39" s="24">
        <v>23187</v>
      </c>
      <c r="AF39" s="25"/>
      <c r="AG39" s="26"/>
      <c r="AH39" s="24">
        <f t="shared" si="0"/>
        <v>1436702</v>
      </c>
      <c r="AI39" s="25"/>
      <c r="AJ39" s="26"/>
      <c r="AK39" s="1"/>
      <c r="AL39" s="1"/>
    </row>
    <row r="40" spans="1:38" ht="27" customHeight="1" x14ac:dyDescent="0.25">
      <c r="A40" s="11" t="s">
        <v>42</v>
      </c>
      <c r="B40" s="11"/>
      <c r="C40" s="11"/>
      <c r="D40" s="11"/>
      <c r="E40" s="11"/>
      <c r="F40" s="11"/>
      <c r="G40" s="11"/>
      <c r="H40" s="11"/>
      <c r="I40" s="11"/>
      <c r="J40" s="18">
        <v>5336069</v>
      </c>
      <c r="K40" s="19"/>
      <c r="L40" s="20"/>
      <c r="M40" s="18">
        <v>325220</v>
      </c>
      <c r="N40" s="19"/>
      <c r="O40" s="20"/>
      <c r="P40" s="18">
        <v>0</v>
      </c>
      <c r="Q40" s="19"/>
      <c r="R40" s="20"/>
      <c r="S40" s="18">
        <v>0</v>
      </c>
      <c r="T40" s="19"/>
      <c r="U40" s="20"/>
      <c r="V40" s="18">
        <v>843105</v>
      </c>
      <c r="W40" s="19"/>
      <c r="X40" s="20"/>
      <c r="Y40" s="18">
        <v>0</v>
      </c>
      <c r="Z40" s="19"/>
      <c r="AA40" s="20"/>
      <c r="AB40" s="18">
        <v>0</v>
      </c>
      <c r="AC40" s="19"/>
      <c r="AD40" s="20"/>
      <c r="AE40" s="18">
        <v>0</v>
      </c>
      <c r="AF40" s="19"/>
      <c r="AG40" s="20"/>
      <c r="AH40" s="18">
        <f t="shared" si="0"/>
        <v>6504394</v>
      </c>
      <c r="AI40" s="19"/>
      <c r="AJ40" s="20"/>
      <c r="AK40" s="1"/>
      <c r="AL40" s="1"/>
    </row>
    <row r="41" spans="1:38" ht="27" customHeight="1" thickBot="1" x14ac:dyDescent="0.3">
      <c r="A41" s="10" t="s">
        <v>43</v>
      </c>
      <c r="B41" s="10"/>
      <c r="C41" s="10"/>
      <c r="D41" s="10"/>
      <c r="E41" s="10"/>
      <c r="F41" s="10"/>
      <c r="G41" s="10"/>
      <c r="H41" s="10"/>
      <c r="I41" s="10"/>
      <c r="J41" s="24">
        <v>3454689</v>
      </c>
      <c r="K41" s="25"/>
      <c r="L41" s="26"/>
      <c r="M41" s="24">
        <v>559969</v>
      </c>
      <c r="N41" s="25"/>
      <c r="O41" s="26"/>
      <c r="P41" s="24">
        <v>12482</v>
      </c>
      <c r="Q41" s="25"/>
      <c r="R41" s="26"/>
      <c r="S41" s="24">
        <v>0</v>
      </c>
      <c r="T41" s="25"/>
      <c r="U41" s="26"/>
      <c r="V41" s="24">
        <v>1429813</v>
      </c>
      <c r="W41" s="25"/>
      <c r="X41" s="26"/>
      <c r="Y41" s="24">
        <v>0</v>
      </c>
      <c r="Z41" s="25"/>
      <c r="AA41" s="26"/>
      <c r="AB41" s="24">
        <v>1215024</v>
      </c>
      <c r="AC41" s="25"/>
      <c r="AD41" s="26"/>
      <c r="AE41" s="24">
        <v>110863</v>
      </c>
      <c r="AF41" s="25"/>
      <c r="AG41" s="26"/>
      <c r="AH41" s="24">
        <f t="shared" si="0"/>
        <v>6782840</v>
      </c>
      <c r="AI41" s="25"/>
      <c r="AJ41" s="26"/>
      <c r="AK41" s="1"/>
      <c r="AL41" s="1"/>
    </row>
    <row r="42" spans="1:38" ht="27" customHeight="1" thickTop="1" x14ac:dyDescent="0.25">
      <c r="A42" s="9"/>
      <c r="B42" s="9"/>
      <c r="C42" s="9"/>
      <c r="D42" s="9"/>
      <c r="E42" s="9"/>
      <c r="F42" s="9"/>
      <c r="G42" s="9"/>
      <c r="H42" s="9"/>
      <c r="I42" s="9"/>
      <c r="J42" s="27">
        <f t="shared" ref="J42" si="2">SUM(J6:J41)</f>
        <v>2007924285</v>
      </c>
      <c r="K42" s="27"/>
      <c r="L42" s="27"/>
      <c r="M42" s="27">
        <f t="shared" ref="M42" si="3">SUM(M6:M41)</f>
        <v>686288798</v>
      </c>
      <c r="N42" s="27"/>
      <c r="O42" s="27"/>
      <c r="P42" s="27">
        <f t="shared" ref="P42" si="4">SUM(P6:P41)</f>
        <v>210464603</v>
      </c>
      <c r="Q42" s="27"/>
      <c r="R42" s="27"/>
      <c r="S42" s="27">
        <f t="shared" ref="S42" si="5">SUM(S6:S41)</f>
        <v>22439346</v>
      </c>
      <c r="T42" s="27"/>
      <c r="U42" s="27"/>
      <c r="V42" s="27">
        <f t="shared" ref="V42" si="6">SUM(V6:V41)</f>
        <v>824058893</v>
      </c>
      <c r="W42" s="27"/>
      <c r="X42" s="27"/>
      <c r="Y42" s="27">
        <f t="shared" ref="Y42" si="7">SUM(Y6:Y41)</f>
        <v>161824160</v>
      </c>
      <c r="Z42" s="27"/>
      <c r="AA42" s="27"/>
      <c r="AB42" s="27">
        <f t="shared" ref="AB42" si="8">SUM(AB6:AB41)</f>
        <v>240484871</v>
      </c>
      <c r="AC42" s="27"/>
      <c r="AD42" s="27"/>
      <c r="AE42" s="27">
        <f t="shared" ref="AE42" si="9">SUM(AE6:AE41)</f>
        <v>69757175</v>
      </c>
      <c r="AF42" s="27"/>
      <c r="AG42" s="27"/>
      <c r="AH42" s="27">
        <f t="shared" ref="AH42" si="10">SUM(AH6:AH41)</f>
        <v>4223242131</v>
      </c>
      <c r="AI42" s="27"/>
      <c r="AJ42" s="27"/>
      <c r="AK42" s="1"/>
      <c r="AL42" s="1"/>
    </row>
    <row r="43" spans="1:38" ht="27" customHeight="1" x14ac:dyDescent="0.25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</row>
    <row r="44" spans="1:38" ht="27" customHeight="1" x14ac:dyDescent="0.25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</row>
    <row r="45" spans="1:38" ht="27" customHeight="1" x14ac:dyDescent="0.25">
      <c r="A45" s="14" t="s">
        <v>44</v>
      </c>
      <c r="B45" s="15"/>
      <c r="C45" s="15"/>
      <c r="D45" s="15"/>
      <c r="E45" s="15"/>
      <c r="F45" s="15"/>
      <c r="G45" s="15"/>
      <c r="H45" s="15"/>
      <c r="I45" s="15"/>
      <c r="J45" s="15"/>
      <c r="K45" s="15"/>
      <c r="L45" s="15"/>
      <c r="M45" s="15"/>
      <c r="N45" s="15"/>
      <c r="O45" s="15"/>
      <c r="P45" s="15"/>
      <c r="Q45" s="15"/>
      <c r="R45" s="15"/>
      <c r="S45" s="15"/>
      <c r="T45" s="15"/>
      <c r="U45" s="15"/>
      <c r="V45" s="15"/>
      <c r="W45" s="15"/>
      <c r="X45" s="15"/>
      <c r="Y45" s="15"/>
      <c r="Z45" s="15"/>
      <c r="AA45" s="15"/>
      <c r="AB45" s="15"/>
      <c r="AC45" s="15"/>
      <c r="AD45" s="15"/>
      <c r="AE45" s="15"/>
      <c r="AF45" s="15"/>
      <c r="AG45" s="15"/>
      <c r="AH45" s="15"/>
      <c r="AI45" s="15"/>
      <c r="AJ45" s="16"/>
      <c r="AK45" s="1"/>
      <c r="AL45" s="1"/>
    </row>
    <row r="46" spans="1:38" ht="27" customHeight="1" x14ac:dyDescent="0.25">
      <c r="A46" s="11" t="s">
        <v>45</v>
      </c>
      <c r="B46" s="11"/>
      <c r="C46" s="11"/>
      <c r="D46" s="11"/>
      <c r="E46" s="11"/>
      <c r="F46" s="11"/>
      <c r="G46" s="11"/>
      <c r="H46" s="11"/>
      <c r="I46" s="17"/>
      <c r="J46" s="18">
        <v>376044963</v>
      </c>
      <c r="K46" s="19"/>
      <c r="L46" s="20"/>
      <c r="M46" s="18">
        <v>65955368</v>
      </c>
      <c r="N46" s="19"/>
      <c r="O46" s="20"/>
      <c r="P46" s="18">
        <v>43549222</v>
      </c>
      <c r="Q46" s="19"/>
      <c r="R46" s="20"/>
      <c r="S46" s="18">
        <v>0</v>
      </c>
      <c r="T46" s="19"/>
      <c r="U46" s="20"/>
      <c r="V46" s="18">
        <v>96540184</v>
      </c>
      <c r="W46" s="19"/>
      <c r="X46" s="20"/>
      <c r="Y46" s="18">
        <v>70861509</v>
      </c>
      <c r="Z46" s="19"/>
      <c r="AA46" s="20"/>
      <c r="AB46" s="18">
        <v>159569928</v>
      </c>
      <c r="AC46" s="19"/>
      <c r="AD46" s="20"/>
      <c r="AE46" s="18">
        <v>0</v>
      </c>
      <c r="AF46" s="19"/>
      <c r="AG46" s="20"/>
      <c r="AH46" s="18">
        <f>SUM(J46:AG46)</f>
        <v>812521174</v>
      </c>
      <c r="AI46" s="19"/>
      <c r="AJ46" s="20"/>
      <c r="AK46" s="1"/>
      <c r="AL46" s="1"/>
    </row>
    <row r="47" spans="1:38" ht="27" customHeight="1" x14ac:dyDescent="0.25">
      <c r="A47" s="10" t="s">
        <v>46</v>
      </c>
      <c r="B47" s="10"/>
      <c r="C47" s="10"/>
      <c r="D47" s="10"/>
      <c r="E47" s="10"/>
      <c r="F47" s="10"/>
      <c r="G47" s="10"/>
      <c r="H47" s="10"/>
      <c r="I47" s="10"/>
      <c r="J47" s="24">
        <v>165060048</v>
      </c>
      <c r="K47" s="25"/>
      <c r="L47" s="26"/>
      <c r="M47" s="24">
        <v>968479</v>
      </c>
      <c r="N47" s="25"/>
      <c r="O47" s="26"/>
      <c r="P47" s="24">
        <v>7833103</v>
      </c>
      <c r="Q47" s="25"/>
      <c r="R47" s="26"/>
      <c r="S47" s="24">
        <v>0</v>
      </c>
      <c r="T47" s="25"/>
      <c r="U47" s="26"/>
      <c r="V47" s="24">
        <v>24631707</v>
      </c>
      <c r="W47" s="25"/>
      <c r="X47" s="26"/>
      <c r="Y47" s="24">
        <v>5220185</v>
      </c>
      <c r="Z47" s="25"/>
      <c r="AA47" s="26"/>
      <c r="AB47" s="24">
        <v>16597109</v>
      </c>
      <c r="AC47" s="25"/>
      <c r="AD47" s="26"/>
      <c r="AE47" s="24">
        <v>0</v>
      </c>
      <c r="AF47" s="25"/>
      <c r="AG47" s="26"/>
      <c r="AH47" s="24">
        <f t="shared" ref="AH47:AH59" si="11">SUM(J47:AG47)</f>
        <v>220310631</v>
      </c>
      <c r="AI47" s="25"/>
      <c r="AJ47" s="26"/>
      <c r="AK47" s="1"/>
      <c r="AL47" s="1"/>
    </row>
    <row r="48" spans="1:38" ht="27" customHeight="1" x14ac:dyDescent="0.25">
      <c r="A48" s="11" t="s">
        <v>47</v>
      </c>
      <c r="B48" s="11"/>
      <c r="C48" s="11"/>
      <c r="D48" s="11"/>
      <c r="E48" s="11"/>
      <c r="F48" s="11"/>
      <c r="G48" s="11"/>
      <c r="H48" s="11"/>
      <c r="I48" s="11"/>
      <c r="J48" s="18">
        <v>241439339</v>
      </c>
      <c r="K48" s="19"/>
      <c r="L48" s="20"/>
      <c r="M48" s="18">
        <v>29085085</v>
      </c>
      <c r="N48" s="19"/>
      <c r="O48" s="20"/>
      <c r="P48" s="18">
        <v>24437411</v>
      </c>
      <c r="Q48" s="19"/>
      <c r="R48" s="20"/>
      <c r="S48" s="18">
        <v>0</v>
      </c>
      <c r="T48" s="19"/>
      <c r="U48" s="20"/>
      <c r="V48" s="18">
        <v>49686035</v>
      </c>
      <c r="W48" s="19"/>
      <c r="X48" s="20"/>
      <c r="Y48" s="18">
        <v>21147939</v>
      </c>
      <c r="Z48" s="19"/>
      <c r="AA48" s="20"/>
      <c r="AB48" s="18">
        <v>50962072</v>
      </c>
      <c r="AC48" s="19"/>
      <c r="AD48" s="20"/>
      <c r="AE48" s="18">
        <v>0</v>
      </c>
      <c r="AF48" s="19"/>
      <c r="AG48" s="20"/>
      <c r="AH48" s="18">
        <f t="shared" si="11"/>
        <v>416757881</v>
      </c>
      <c r="AI48" s="19"/>
      <c r="AJ48" s="20"/>
      <c r="AK48" s="1"/>
      <c r="AL48" s="1"/>
    </row>
    <row r="49" spans="1:38" ht="27" customHeight="1" x14ac:dyDescent="0.25">
      <c r="A49" s="10" t="s">
        <v>48</v>
      </c>
      <c r="B49" s="10"/>
      <c r="C49" s="10"/>
      <c r="D49" s="10"/>
      <c r="E49" s="10"/>
      <c r="F49" s="10"/>
      <c r="G49" s="10"/>
      <c r="H49" s="10"/>
      <c r="I49" s="10"/>
      <c r="J49" s="24">
        <v>180697236</v>
      </c>
      <c r="K49" s="25"/>
      <c r="L49" s="26"/>
      <c r="M49" s="24">
        <v>27611400</v>
      </c>
      <c r="N49" s="25"/>
      <c r="O49" s="26"/>
      <c r="P49" s="24">
        <v>14050445</v>
      </c>
      <c r="Q49" s="25"/>
      <c r="R49" s="26"/>
      <c r="S49" s="24">
        <v>0</v>
      </c>
      <c r="T49" s="25"/>
      <c r="U49" s="26"/>
      <c r="V49" s="24">
        <v>47491487</v>
      </c>
      <c r="W49" s="25"/>
      <c r="X49" s="26"/>
      <c r="Y49" s="24">
        <v>19114114</v>
      </c>
      <c r="Z49" s="25"/>
      <c r="AA49" s="26"/>
      <c r="AB49" s="24">
        <v>26261961</v>
      </c>
      <c r="AC49" s="25"/>
      <c r="AD49" s="26"/>
      <c r="AE49" s="24">
        <v>0</v>
      </c>
      <c r="AF49" s="25"/>
      <c r="AG49" s="26"/>
      <c r="AH49" s="24">
        <f t="shared" si="11"/>
        <v>315226643</v>
      </c>
      <c r="AI49" s="25"/>
      <c r="AJ49" s="26"/>
      <c r="AK49" s="1"/>
      <c r="AL49" s="1"/>
    </row>
    <row r="50" spans="1:38" ht="27" customHeight="1" x14ac:dyDescent="0.25">
      <c r="A50" s="11" t="s">
        <v>49</v>
      </c>
      <c r="B50" s="11"/>
      <c r="C50" s="11"/>
      <c r="D50" s="11"/>
      <c r="E50" s="11"/>
      <c r="F50" s="11"/>
      <c r="G50" s="11"/>
      <c r="H50" s="11"/>
      <c r="I50" s="11"/>
      <c r="J50" s="18">
        <v>274704316</v>
      </c>
      <c r="K50" s="19"/>
      <c r="L50" s="20"/>
      <c r="M50" s="18">
        <v>19450387</v>
      </c>
      <c r="N50" s="19"/>
      <c r="O50" s="20"/>
      <c r="P50" s="18">
        <v>43130591</v>
      </c>
      <c r="Q50" s="19"/>
      <c r="R50" s="20"/>
      <c r="S50" s="18">
        <v>302640538</v>
      </c>
      <c r="T50" s="19"/>
      <c r="U50" s="20"/>
      <c r="V50" s="18">
        <v>212739400</v>
      </c>
      <c r="W50" s="19"/>
      <c r="X50" s="20"/>
      <c r="Y50" s="18">
        <v>270911401</v>
      </c>
      <c r="Z50" s="19"/>
      <c r="AA50" s="20"/>
      <c r="AB50" s="18">
        <v>52530492</v>
      </c>
      <c r="AC50" s="19"/>
      <c r="AD50" s="20"/>
      <c r="AE50" s="18">
        <v>149669758</v>
      </c>
      <c r="AF50" s="19"/>
      <c r="AG50" s="20"/>
      <c r="AH50" s="18">
        <f t="shared" si="11"/>
        <v>1325776883</v>
      </c>
      <c r="AI50" s="19"/>
      <c r="AJ50" s="20"/>
      <c r="AK50" s="1"/>
      <c r="AL50" s="1"/>
    </row>
    <row r="51" spans="1:38" ht="27" customHeight="1" x14ac:dyDescent="0.25">
      <c r="A51" s="10" t="s">
        <v>50</v>
      </c>
      <c r="B51" s="10"/>
      <c r="C51" s="10"/>
      <c r="D51" s="10"/>
      <c r="E51" s="10"/>
      <c r="F51" s="10"/>
      <c r="G51" s="10"/>
      <c r="H51" s="10"/>
      <c r="I51" s="10"/>
      <c r="J51" s="24">
        <v>7540088</v>
      </c>
      <c r="K51" s="25"/>
      <c r="L51" s="26"/>
      <c r="M51" s="24">
        <v>9401184</v>
      </c>
      <c r="N51" s="25"/>
      <c r="O51" s="26"/>
      <c r="P51" s="24">
        <v>1092259</v>
      </c>
      <c r="Q51" s="25"/>
      <c r="R51" s="26"/>
      <c r="S51" s="24">
        <v>0</v>
      </c>
      <c r="T51" s="25"/>
      <c r="U51" s="26"/>
      <c r="V51" s="24">
        <v>2302149</v>
      </c>
      <c r="W51" s="25"/>
      <c r="X51" s="26"/>
      <c r="Y51" s="24">
        <v>0</v>
      </c>
      <c r="Z51" s="25"/>
      <c r="AA51" s="26"/>
      <c r="AB51" s="24">
        <v>1628979</v>
      </c>
      <c r="AC51" s="25"/>
      <c r="AD51" s="26"/>
      <c r="AE51" s="24">
        <v>0</v>
      </c>
      <c r="AF51" s="25"/>
      <c r="AG51" s="26"/>
      <c r="AH51" s="24">
        <f t="shared" si="11"/>
        <v>21964659</v>
      </c>
      <c r="AI51" s="25"/>
      <c r="AJ51" s="26"/>
      <c r="AK51" s="1"/>
      <c r="AL51" s="1"/>
    </row>
    <row r="52" spans="1:38" ht="27" customHeight="1" x14ac:dyDescent="0.25">
      <c r="A52" s="11" t="s">
        <v>51</v>
      </c>
      <c r="B52" s="11"/>
      <c r="C52" s="11"/>
      <c r="D52" s="11"/>
      <c r="E52" s="11"/>
      <c r="F52" s="11"/>
      <c r="G52" s="11"/>
      <c r="H52" s="11"/>
      <c r="I52" s="11"/>
      <c r="J52" s="18">
        <v>75859785</v>
      </c>
      <c r="K52" s="19"/>
      <c r="L52" s="20"/>
      <c r="M52" s="18">
        <v>31605809</v>
      </c>
      <c r="N52" s="19"/>
      <c r="O52" s="20"/>
      <c r="P52" s="18">
        <v>13639909</v>
      </c>
      <c r="Q52" s="19"/>
      <c r="R52" s="20"/>
      <c r="S52" s="18">
        <v>0</v>
      </c>
      <c r="T52" s="19"/>
      <c r="U52" s="20"/>
      <c r="V52" s="18">
        <v>29562230</v>
      </c>
      <c r="W52" s="19"/>
      <c r="X52" s="20"/>
      <c r="Y52" s="18">
        <v>15260582</v>
      </c>
      <c r="Z52" s="19"/>
      <c r="AA52" s="20"/>
      <c r="AB52" s="18">
        <v>20000018</v>
      </c>
      <c r="AC52" s="19"/>
      <c r="AD52" s="20"/>
      <c r="AE52" s="18">
        <v>2036</v>
      </c>
      <c r="AF52" s="19"/>
      <c r="AG52" s="20"/>
      <c r="AH52" s="18">
        <f t="shared" si="11"/>
        <v>185930369</v>
      </c>
      <c r="AI52" s="19"/>
      <c r="AJ52" s="20"/>
      <c r="AK52" s="1"/>
      <c r="AL52" s="1"/>
    </row>
    <row r="53" spans="1:38" ht="27" customHeight="1" x14ac:dyDescent="0.25">
      <c r="A53" s="10" t="s">
        <v>52</v>
      </c>
      <c r="B53" s="10"/>
      <c r="C53" s="10"/>
      <c r="D53" s="10"/>
      <c r="E53" s="10"/>
      <c r="F53" s="10"/>
      <c r="G53" s="10"/>
      <c r="H53" s="10"/>
      <c r="I53" s="10"/>
      <c r="J53" s="24">
        <v>108103391</v>
      </c>
      <c r="K53" s="25"/>
      <c r="L53" s="26"/>
      <c r="M53" s="24">
        <v>2162148</v>
      </c>
      <c r="N53" s="25"/>
      <c r="O53" s="26"/>
      <c r="P53" s="24">
        <v>695675</v>
      </c>
      <c r="Q53" s="25"/>
      <c r="R53" s="26"/>
      <c r="S53" s="24">
        <v>0</v>
      </c>
      <c r="T53" s="25"/>
      <c r="U53" s="26"/>
      <c r="V53" s="24">
        <v>3121093</v>
      </c>
      <c r="W53" s="25"/>
      <c r="X53" s="26"/>
      <c r="Y53" s="24">
        <v>430113</v>
      </c>
      <c r="Z53" s="25"/>
      <c r="AA53" s="26"/>
      <c r="AB53" s="24">
        <v>552048</v>
      </c>
      <c r="AC53" s="25"/>
      <c r="AD53" s="26"/>
      <c r="AE53" s="24">
        <v>335031</v>
      </c>
      <c r="AF53" s="25"/>
      <c r="AG53" s="26"/>
      <c r="AH53" s="24">
        <f t="shared" si="11"/>
        <v>115399499</v>
      </c>
      <c r="AI53" s="25"/>
      <c r="AJ53" s="26"/>
      <c r="AK53" s="1"/>
      <c r="AL53" s="1"/>
    </row>
    <row r="54" spans="1:38" ht="27" customHeight="1" x14ac:dyDescent="0.25">
      <c r="A54" s="11" t="s">
        <v>53</v>
      </c>
      <c r="B54" s="11"/>
      <c r="C54" s="11"/>
      <c r="D54" s="11"/>
      <c r="E54" s="11"/>
      <c r="F54" s="11"/>
      <c r="G54" s="11"/>
      <c r="H54" s="11"/>
      <c r="I54" s="11"/>
      <c r="J54" s="18">
        <v>18713821</v>
      </c>
      <c r="K54" s="19"/>
      <c r="L54" s="20"/>
      <c r="M54" s="18">
        <v>12017028</v>
      </c>
      <c r="N54" s="19"/>
      <c r="O54" s="20"/>
      <c r="P54" s="18">
        <v>2983767</v>
      </c>
      <c r="Q54" s="19"/>
      <c r="R54" s="20"/>
      <c r="S54" s="18">
        <v>0</v>
      </c>
      <c r="T54" s="19"/>
      <c r="U54" s="20"/>
      <c r="V54" s="18">
        <v>16236514</v>
      </c>
      <c r="W54" s="19"/>
      <c r="X54" s="20"/>
      <c r="Y54" s="18">
        <v>886467</v>
      </c>
      <c r="Z54" s="19"/>
      <c r="AA54" s="20"/>
      <c r="AB54" s="18">
        <v>6739016</v>
      </c>
      <c r="AC54" s="19"/>
      <c r="AD54" s="20"/>
      <c r="AE54" s="18">
        <v>81716</v>
      </c>
      <c r="AF54" s="19"/>
      <c r="AG54" s="20"/>
      <c r="AH54" s="18">
        <f t="shared" si="11"/>
        <v>57658329</v>
      </c>
      <c r="AI54" s="19"/>
      <c r="AJ54" s="20"/>
      <c r="AK54" s="1"/>
      <c r="AL54" s="1"/>
    </row>
    <row r="55" spans="1:38" ht="27" customHeight="1" x14ac:dyDescent="0.25">
      <c r="A55" s="10" t="s">
        <v>54</v>
      </c>
      <c r="B55" s="10"/>
      <c r="C55" s="10"/>
      <c r="D55" s="10"/>
      <c r="E55" s="10"/>
      <c r="F55" s="10"/>
      <c r="G55" s="10"/>
      <c r="H55" s="10"/>
      <c r="I55" s="10"/>
      <c r="J55" s="24">
        <v>3531776</v>
      </c>
      <c r="K55" s="25"/>
      <c r="L55" s="26"/>
      <c r="M55" s="24">
        <v>4138500</v>
      </c>
      <c r="N55" s="25"/>
      <c r="O55" s="26"/>
      <c r="P55" s="24">
        <v>2986169</v>
      </c>
      <c r="Q55" s="25"/>
      <c r="R55" s="26"/>
      <c r="S55" s="24">
        <v>0</v>
      </c>
      <c r="T55" s="25"/>
      <c r="U55" s="26"/>
      <c r="V55" s="24">
        <v>2245139</v>
      </c>
      <c r="W55" s="25"/>
      <c r="X55" s="26"/>
      <c r="Y55" s="24">
        <v>261605</v>
      </c>
      <c r="Z55" s="25"/>
      <c r="AA55" s="26"/>
      <c r="AB55" s="24">
        <v>241202</v>
      </c>
      <c r="AC55" s="25"/>
      <c r="AD55" s="26"/>
      <c r="AE55" s="24">
        <v>0</v>
      </c>
      <c r="AF55" s="25"/>
      <c r="AG55" s="26"/>
      <c r="AH55" s="24">
        <f t="shared" si="11"/>
        <v>13404391</v>
      </c>
      <c r="AI55" s="25"/>
      <c r="AJ55" s="26"/>
      <c r="AK55" s="1"/>
      <c r="AL55" s="1"/>
    </row>
    <row r="56" spans="1:38" ht="27" customHeight="1" x14ac:dyDescent="0.25">
      <c r="A56" s="11" t="s">
        <v>55</v>
      </c>
      <c r="B56" s="11"/>
      <c r="C56" s="11"/>
      <c r="D56" s="11"/>
      <c r="E56" s="11"/>
      <c r="F56" s="11"/>
      <c r="G56" s="11"/>
      <c r="H56" s="11"/>
      <c r="I56" s="11"/>
      <c r="J56" s="18">
        <v>14831330</v>
      </c>
      <c r="K56" s="19"/>
      <c r="L56" s="20"/>
      <c r="M56" s="18">
        <v>5233126</v>
      </c>
      <c r="N56" s="19"/>
      <c r="O56" s="20"/>
      <c r="P56" s="18">
        <v>1977176</v>
      </c>
      <c r="Q56" s="19"/>
      <c r="R56" s="20"/>
      <c r="S56" s="18">
        <v>0</v>
      </c>
      <c r="T56" s="19"/>
      <c r="U56" s="20"/>
      <c r="V56" s="18">
        <v>3244292</v>
      </c>
      <c r="W56" s="19"/>
      <c r="X56" s="20"/>
      <c r="Y56" s="18">
        <v>273824</v>
      </c>
      <c r="Z56" s="19"/>
      <c r="AA56" s="20"/>
      <c r="AB56" s="18">
        <v>4156561</v>
      </c>
      <c r="AC56" s="19"/>
      <c r="AD56" s="20"/>
      <c r="AE56" s="18">
        <v>116800</v>
      </c>
      <c r="AF56" s="19"/>
      <c r="AG56" s="20"/>
      <c r="AH56" s="18">
        <f t="shared" si="11"/>
        <v>29833109</v>
      </c>
      <c r="AI56" s="19"/>
      <c r="AJ56" s="20"/>
      <c r="AK56" s="1"/>
      <c r="AL56" s="1"/>
    </row>
    <row r="57" spans="1:38" ht="27" customHeight="1" x14ac:dyDescent="0.25">
      <c r="A57" s="10" t="s">
        <v>56</v>
      </c>
      <c r="B57" s="10"/>
      <c r="C57" s="10"/>
      <c r="D57" s="10"/>
      <c r="E57" s="10"/>
      <c r="F57" s="10"/>
      <c r="G57" s="10"/>
      <c r="H57" s="10"/>
      <c r="I57" s="10"/>
      <c r="J57" s="24">
        <v>24088523</v>
      </c>
      <c r="K57" s="25"/>
      <c r="L57" s="26"/>
      <c r="M57" s="24">
        <v>3516005</v>
      </c>
      <c r="N57" s="25"/>
      <c r="O57" s="26"/>
      <c r="P57" s="24">
        <v>2619092</v>
      </c>
      <c r="Q57" s="25"/>
      <c r="R57" s="26"/>
      <c r="S57" s="24">
        <v>0</v>
      </c>
      <c r="T57" s="25"/>
      <c r="U57" s="26"/>
      <c r="V57" s="24">
        <v>13709896</v>
      </c>
      <c r="W57" s="25"/>
      <c r="X57" s="26"/>
      <c r="Y57" s="24">
        <v>1289594</v>
      </c>
      <c r="Z57" s="25"/>
      <c r="AA57" s="26"/>
      <c r="AB57" s="24">
        <v>6814261</v>
      </c>
      <c r="AC57" s="25"/>
      <c r="AD57" s="26"/>
      <c r="AE57" s="24">
        <v>4105496</v>
      </c>
      <c r="AF57" s="25"/>
      <c r="AG57" s="26"/>
      <c r="AH57" s="24">
        <f t="shared" si="11"/>
        <v>56142867</v>
      </c>
      <c r="AI57" s="25"/>
      <c r="AJ57" s="26"/>
      <c r="AK57" s="1"/>
      <c r="AL57" s="1"/>
    </row>
    <row r="58" spans="1:38" ht="27" customHeight="1" x14ac:dyDescent="0.25">
      <c r="A58" s="11" t="s">
        <v>57</v>
      </c>
      <c r="B58" s="11"/>
      <c r="C58" s="11"/>
      <c r="D58" s="11"/>
      <c r="E58" s="11"/>
      <c r="F58" s="11"/>
      <c r="G58" s="11"/>
      <c r="H58" s="11"/>
      <c r="I58" s="11"/>
      <c r="J58" s="18">
        <v>758892</v>
      </c>
      <c r="K58" s="19"/>
      <c r="L58" s="20"/>
      <c r="M58" s="18">
        <v>206458</v>
      </c>
      <c r="N58" s="19"/>
      <c r="O58" s="20"/>
      <c r="P58" s="18">
        <v>632775</v>
      </c>
      <c r="Q58" s="19"/>
      <c r="R58" s="20"/>
      <c r="S58" s="18">
        <v>0</v>
      </c>
      <c r="T58" s="19"/>
      <c r="U58" s="20"/>
      <c r="V58" s="18">
        <v>68975</v>
      </c>
      <c r="W58" s="19"/>
      <c r="X58" s="20"/>
      <c r="Y58" s="18">
        <v>0</v>
      </c>
      <c r="Z58" s="19"/>
      <c r="AA58" s="20"/>
      <c r="AB58" s="18">
        <v>641197</v>
      </c>
      <c r="AC58" s="19"/>
      <c r="AD58" s="20"/>
      <c r="AE58" s="18">
        <v>119293</v>
      </c>
      <c r="AF58" s="19"/>
      <c r="AG58" s="20"/>
      <c r="AH58" s="18">
        <f t="shared" si="11"/>
        <v>2427590</v>
      </c>
      <c r="AI58" s="19"/>
      <c r="AJ58" s="20"/>
      <c r="AK58" s="1"/>
      <c r="AL58" s="1"/>
    </row>
    <row r="59" spans="1:38" ht="27" customHeight="1" thickBot="1" x14ac:dyDescent="0.3">
      <c r="A59" s="10" t="s">
        <v>58</v>
      </c>
      <c r="B59" s="10"/>
      <c r="C59" s="10"/>
      <c r="D59" s="10"/>
      <c r="E59" s="10"/>
      <c r="F59" s="10"/>
      <c r="G59" s="10"/>
      <c r="H59" s="10"/>
      <c r="I59" s="10"/>
      <c r="J59" s="21">
        <v>0</v>
      </c>
      <c r="K59" s="22"/>
      <c r="L59" s="23"/>
      <c r="M59" s="21">
        <v>0</v>
      </c>
      <c r="N59" s="22"/>
      <c r="O59" s="23"/>
      <c r="P59" s="21">
        <v>0</v>
      </c>
      <c r="Q59" s="22"/>
      <c r="R59" s="23"/>
      <c r="S59" s="21">
        <v>0</v>
      </c>
      <c r="T59" s="22"/>
      <c r="U59" s="23"/>
      <c r="V59" s="21">
        <v>1543381</v>
      </c>
      <c r="W59" s="22"/>
      <c r="X59" s="23"/>
      <c r="Y59" s="21">
        <v>0</v>
      </c>
      <c r="Z59" s="22"/>
      <c r="AA59" s="23"/>
      <c r="AB59" s="21">
        <v>19274</v>
      </c>
      <c r="AC59" s="22"/>
      <c r="AD59" s="23"/>
      <c r="AE59" s="21">
        <v>0</v>
      </c>
      <c r="AF59" s="22"/>
      <c r="AG59" s="23"/>
      <c r="AH59" s="21">
        <f t="shared" si="11"/>
        <v>1562655</v>
      </c>
      <c r="AI59" s="22"/>
      <c r="AJ59" s="23"/>
      <c r="AK59" s="1"/>
      <c r="AL59" s="1"/>
    </row>
    <row r="60" spans="1:38" ht="27" customHeight="1" thickTop="1" x14ac:dyDescent="0.25">
      <c r="A60" s="9" t="s">
        <v>59</v>
      </c>
      <c r="B60" s="9"/>
      <c r="C60" s="9"/>
      <c r="D60" s="9"/>
      <c r="E60" s="9"/>
      <c r="F60" s="9"/>
      <c r="G60" s="9"/>
      <c r="H60" s="9"/>
      <c r="I60" s="9"/>
      <c r="J60" s="6">
        <f t="shared" ref="J60" si="12">SUM(J46:J59)</f>
        <v>1491373508</v>
      </c>
      <c r="K60" s="6"/>
      <c r="L60" s="6"/>
      <c r="M60" s="6">
        <f t="shared" ref="M60" si="13">SUM(M46:M59)</f>
        <v>211350977</v>
      </c>
      <c r="N60" s="6"/>
      <c r="O60" s="6"/>
      <c r="P60" s="6">
        <f t="shared" ref="P60" si="14">SUM(P46:P59)</f>
        <v>159627594</v>
      </c>
      <c r="Q60" s="6"/>
      <c r="R60" s="6"/>
      <c r="S60" s="6">
        <f t="shared" ref="S60" si="15">SUM(S46:S59)</f>
        <v>302640538</v>
      </c>
      <c r="T60" s="6"/>
      <c r="U60" s="6"/>
      <c r="V60" s="6">
        <f t="shared" ref="V60" si="16">SUM(V46:V59)</f>
        <v>503122482</v>
      </c>
      <c r="W60" s="6"/>
      <c r="X60" s="6"/>
      <c r="Y60" s="6">
        <f t="shared" ref="Y60" si="17">SUM(Y46:Y59)</f>
        <v>405657333</v>
      </c>
      <c r="Z60" s="6"/>
      <c r="AA60" s="6"/>
      <c r="AB60" s="6">
        <f t="shared" ref="AB60" si="18">SUM(AB46:AB59)</f>
        <v>346714118</v>
      </c>
      <c r="AC60" s="6"/>
      <c r="AD60" s="6"/>
      <c r="AE60" s="6">
        <f t="shared" ref="AE60" si="19">SUM(AE46:AE59)</f>
        <v>154430130</v>
      </c>
      <c r="AF60" s="6"/>
      <c r="AG60" s="6"/>
      <c r="AH60" s="6">
        <f t="shared" ref="AH60" si="20">SUM(AH46:AH59)</f>
        <v>3574916680</v>
      </c>
      <c r="AI60" s="6"/>
      <c r="AJ60" s="6"/>
      <c r="AK60" s="1"/>
      <c r="AL60" s="1"/>
    </row>
    <row r="61" spans="1:38" ht="27" customHeight="1" x14ac:dyDescent="0.25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  <c r="AA61" s="1"/>
      <c r="AB61" s="1"/>
      <c r="AC61" s="1"/>
      <c r="AD61" s="1"/>
      <c r="AE61" s="1"/>
      <c r="AF61" s="1"/>
      <c r="AG61" s="1"/>
      <c r="AH61" s="1"/>
      <c r="AI61" s="1"/>
      <c r="AJ61" s="1"/>
      <c r="AK61" s="1"/>
      <c r="AL61" s="1"/>
    </row>
    <row r="62" spans="1:38" ht="27" customHeight="1" x14ac:dyDescent="0.25">
      <c r="A62" s="14" t="s">
        <v>60</v>
      </c>
      <c r="B62" s="15"/>
      <c r="C62" s="15"/>
      <c r="D62" s="15"/>
      <c r="E62" s="15"/>
      <c r="F62" s="15"/>
      <c r="G62" s="15"/>
      <c r="H62" s="15"/>
      <c r="I62" s="15"/>
      <c r="J62" s="15"/>
      <c r="K62" s="15"/>
      <c r="L62" s="15"/>
      <c r="M62" s="15"/>
      <c r="N62" s="15"/>
      <c r="O62" s="15"/>
      <c r="P62" s="15"/>
      <c r="Q62" s="15"/>
      <c r="R62" s="15"/>
      <c r="S62" s="15"/>
      <c r="T62" s="15"/>
      <c r="U62" s="15"/>
      <c r="V62" s="15"/>
      <c r="W62" s="15"/>
      <c r="X62" s="15"/>
      <c r="Y62" s="15"/>
      <c r="Z62" s="15"/>
      <c r="AA62" s="15"/>
      <c r="AB62" s="15"/>
      <c r="AC62" s="15"/>
      <c r="AD62" s="15"/>
      <c r="AE62" s="15"/>
      <c r="AF62" s="15"/>
      <c r="AG62" s="15"/>
      <c r="AH62" s="15"/>
      <c r="AI62" s="15"/>
      <c r="AJ62" s="16"/>
      <c r="AK62" s="1"/>
      <c r="AL62" s="1"/>
    </row>
    <row r="63" spans="1:38" ht="27" customHeight="1" x14ac:dyDescent="0.25">
      <c r="A63" s="11" t="s">
        <v>61</v>
      </c>
      <c r="B63" s="11"/>
      <c r="C63" s="11"/>
      <c r="D63" s="11"/>
      <c r="E63" s="11"/>
      <c r="F63" s="11"/>
      <c r="G63" s="11"/>
      <c r="H63" s="11"/>
      <c r="I63" s="17"/>
      <c r="J63" s="12">
        <v>429896</v>
      </c>
      <c r="K63" s="12"/>
      <c r="L63" s="12"/>
      <c r="M63" s="12">
        <v>0</v>
      </c>
      <c r="N63" s="12"/>
      <c r="O63" s="12"/>
      <c r="P63" s="12">
        <v>12048</v>
      </c>
      <c r="Q63" s="12"/>
      <c r="R63" s="12"/>
      <c r="S63" s="12">
        <v>0</v>
      </c>
      <c r="T63" s="12"/>
      <c r="U63" s="12"/>
      <c r="V63" s="12">
        <v>3306910</v>
      </c>
      <c r="W63" s="12"/>
      <c r="X63" s="12"/>
      <c r="Y63" s="12">
        <v>4833587</v>
      </c>
      <c r="Z63" s="12"/>
      <c r="AA63" s="12"/>
      <c r="AB63" s="12">
        <v>194813</v>
      </c>
      <c r="AC63" s="12"/>
      <c r="AD63" s="12"/>
      <c r="AE63" s="12">
        <v>43767</v>
      </c>
      <c r="AF63" s="12"/>
      <c r="AG63" s="12"/>
      <c r="AH63" s="12">
        <f>SUM(J63:AG63)</f>
        <v>8821021</v>
      </c>
      <c r="AI63" s="12"/>
      <c r="AJ63" s="12"/>
      <c r="AK63" s="1"/>
      <c r="AL63" s="1"/>
    </row>
    <row r="64" spans="1:38" ht="27" customHeight="1" x14ac:dyDescent="0.25">
      <c r="A64" s="10" t="s">
        <v>62</v>
      </c>
      <c r="B64" s="10"/>
      <c r="C64" s="10"/>
      <c r="D64" s="10"/>
      <c r="E64" s="10"/>
      <c r="F64" s="10"/>
      <c r="G64" s="10"/>
      <c r="H64" s="10"/>
      <c r="I64" s="10"/>
      <c r="J64" s="8">
        <v>44304</v>
      </c>
      <c r="K64" s="8"/>
      <c r="L64" s="8"/>
      <c r="M64" s="8">
        <v>0</v>
      </c>
      <c r="N64" s="8"/>
      <c r="O64" s="8"/>
      <c r="P64" s="8">
        <v>0</v>
      </c>
      <c r="Q64" s="8"/>
      <c r="R64" s="8"/>
      <c r="S64" s="8">
        <v>0</v>
      </c>
      <c r="T64" s="8"/>
      <c r="U64" s="8"/>
      <c r="V64" s="8">
        <v>69573</v>
      </c>
      <c r="W64" s="8"/>
      <c r="X64" s="8"/>
      <c r="Y64" s="8">
        <v>0</v>
      </c>
      <c r="Z64" s="8"/>
      <c r="AA64" s="8"/>
      <c r="AB64" s="8">
        <v>110885</v>
      </c>
      <c r="AC64" s="8"/>
      <c r="AD64" s="8"/>
      <c r="AE64" s="8">
        <v>0</v>
      </c>
      <c r="AF64" s="8"/>
      <c r="AG64" s="8"/>
      <c r="AH64" s="8">
        <f t="shared" ref="AH64" si="21">SUM(J64:AG64)</f>
        <v>224762</v>
      </c>
      <c r="AI64" s="8"/>
      <c r="AJ64" s="8"/>
      <c r="AK64" s="1"/>
      <c r="AL64" s="1"/>
    </row>
    <row r="65" spans="1:38" ht="27" customHeight="1" x14ac:dyDescent="0.25">
      <c r="A65" s="11" t="s">
        <v>63</v>
      </c>
      <c r="B65" s="11"/>
      <c r="C65" s="11"/>
      <c r="D65" s="11"/>
      <c r="E65" s="11"/>
      <c r="F65" s="11"/>
      <c r="G65" s="11"/>
      <c r="H65" s="11"/>
      <c r="I65" s="11"/>
      <c r="J65" s="12">
        <v>29360535</v>
      </c>
      <c r="K65" s="12"/>
      <c r="L65" s="12"/>
      <c r="M65" s="12">
        <v>1972822</v>
      </c>
      <c r="N65" s="12"/>
      <c r="O65" s="12"/>
      <c r="P65" s="12">
        <v>0</v>
      </c>
      <c r="Q65" s="12"/>
      <c r="R65" s="12"/>
      <c r="S65" s="12">
        <v>72566</v>
      </c>
      <c r="T65" s="12"/>
      <c r="U65" s="12"/>
      <c r="V65" s="12">
        <v>94079432</v>
      </c>
      <c r="W65" s="12"/>
      <c r="X65" s="12"/>
      <c r="Y65" s="12">
        <v>546988</v>
      </c>
      <c r="Z65" s="12"/>
      <c r="AA65" s="12"/>
      <c r="AB65" s="12">
        <v>11717606</v>
      </c>
      <c r="AC65" s="12"/>
      <c r="AD65" s="12"/>
      <c r="AE65" s="12">
        <v>3489963</v>
      </c>
      <c r="AF65" s="12"/>
      <c r="AG65" s="12"/>
      <c r="AH65" s="12">
        <f>SUM(J65:AG65)</f>
        <v>141239912</v>
      </c>
      <c r="AI65" s="12"/>
      <c r="AJ65" s="12"/>
      <c r="AK65" s="1"/>
      <c r="AL65" s="1"/>
    </row>
    <row r="66" spans="1:38" ht="27" customHeight="1" x14ac:dyDescent="0.25">
      <c r="A66" s="10" t="s">
        <v>64</v>
      </c>
      <c r="B66" s="10"/>
      <c r="C66" s="10"/>
      <c r="D66" s="10"/>
      <c r="E66" s="10"/>
      <c r="F66" s="10"/>
      <c r="G66" s="10"/>
      <c r="H66" s="10"/>
      <c r="I66" s="10"/>
      <c r="J66" s="8">
        <v>0</v>
      </c>
      <c r="K66" s="8"/>
      <c r="L66" s="8"/>
      <c r="M66" s="8">
        <v>0</v>
      </c>
      <c r="N66" s="8"/>
      <c r="O66" s="8"/>
      <c r="P66" s="8">
        <v>0</v>
      </c>
      <c r="Q66" s="8"/>
      <c r="R66" s="8"/>
      <c r="S66" s="8">
        <v>0</v>
      </c>
      <c r="T66" s="8"/>
      <c r="U66" s="8"/>
      <c r="V66" s="8">
        <v>0</v>
      </c>
      <c r="W66" s="8"/>
      <c r="X66" s="8"/>
      <c r="Y66" s="8">
        <v>0</v>
      </c>
      <c r="Z66" s="8"/>
      <c r="AA66" s="8"/>
      <c r="AB66" s="8">
        <v>34642</v>
      </c>
      <c r="AC66" s="8"/>
      <c r="AD66" s="8"/>
      <c r="AE66" s="8">
        <v>0</v>
      </c>
      <c r="AF66" s="8"/>
      <c r="AG66" s="8"/>
      <c r="AH66" s="8">
        <f t="shared" ref="AH66" si="22">SUM(J66:AG66)</f>
        <v>34642</v>
      </c>
      <c r="AI66" s="8"/>
      <c r="AJ66" s="8"/>
      <c r="AK66" s="1"/>
      <c r="AL66" s="1"/>
    </row>
    <row r="67" spans="1:38" ht="27" customHeight="1" x14ac:dyDescent="0.25">
      <c r="A67" s="11" t="s">
        <v>65</v>
      </c>
      <c r="B67" s="11"/>
      <c r="C67" s="11"/>
      <c r="D67" s="11"/>
      <c r="E67" s="11"/>
      <c r="F67" s="11"/>
      <c r="G67" s="11"/>
      <c r="H67" s="11"/>
      <c r="I67" s="11"/>
      <c r="J67" s="12">
        <v>124934</v>
      </c>
      <c r="K67" s="12"/>
      <c r="L67" s="12"/>
      <c r="M67" s="12">
        <v>0</v>
      </c>
      <c r="N67" s="12"/>
      <c r="O67" s="12"/>
      <c r="P67" s="12">
        <v>0</v>
      </c>
      <c r="Q67" s="12"/>
      <c r="R67" s="12"/>
      <c r="S67" s="12">
        <v>0</v>
      </c>
      <c r="T67" s="12"/>
      <c r="U67" s="12"/>
      <c r="V67" s="12">
        <v>0</v>
      </c>
      <c r="W67" s="12"/>
      <c r="X67" s="12"/>
      <c r="Y67" s="12">
        <v>0</v>
      </c>
      <c r="Z67" s="12"/>
      <c r="AA67" s="12"/>
      <c r="AB67" s="12">
        <v>0</v>
      </c>
      <c r="AC67" s="12"/>
      <c r="AD67" s="12"/>
      <c r="AE67" s="12">
        <v>0</v>
      </c>
      <c r="AF67" s="12"/>
      <c r="AG67" s="12"/>
      <c r="AH67" s="12">
        <f>SUM(J67:AG67)</f>
        <v>124934</v>
      </c>
      <c r="AI67" s="12"/>
      <c r="AJ67" s="12"/>
      <c r="AK67" s="1"/>
      <c r="AL67" s="1"/>
    </row>
    <row r="68" spans="1:38" ht="27" customHeight="1" x14ac:dyDescent="0.25">
      <c r="A68" s="10" t="s">
        <v>66</v>
      </c>
      <c r="B68" s="10"/>
      <c r="C68" s="10"/>
      <c r="D68" s="10"/>
      <c r="E68" s="10"/>
      <c r="F68" s="10"/>
      <c r="G68" s="10"/>
      <c r="H68" s="10"/>
      <c r="I68" s="10"/>
      <c r="J68" s="8">
        <v>44310</v>
      </c>
      <c r="K68" s="8"/>
      <c r="L68" s="8"/>
      <c r="M68" s="8">
        <v>0</v>
      </c>
      <c r="N68" s="8"/>
      <c r="O68" s="8"/>
      <c r="P68" s="8">
        <v>0</v>
      </c>
      <c r="Q68" s="8"/>
      <c r="R68" s="8"/>
      <c r="S68" s="8">
        <v>0</v>
      </c>
      <c r="T68" s="8"/>
      <c r="U68" s="8"/>
      <c r="V68" s="8">
        <v>0</v>
      </c>
      <c r="W68" s="8"/>
      <c r="X68" s="8"/>
      <c r="Y68" s="8">
        <v>0</v>
      </c>
      <c r="Z68" s="8"/>
      <c r="AA68" s="8"/>
      <c r="AB68" s="8">
        <v>49964</v>
      </c>
      <c r="AC68" s="8"/>
      <c r="AD68" s="8"/>
      <c r="AE68" s="8">
        <v>0</v>
      </c>
      <c r="AF68" s="8"/>
      <c r="AG68" s="8"/>
      <c r="AH68" s="8">
        <f t="shared" ref="AH68" si="23">SUM(J68:AG68)</f>
        <v>94274</v>
      </c>
      <c r="AI68" s="8"/>
      <c r="AJ68" s="8"/>
      <c r="AK68" s="1"/>
      <c r="AL68" s="1"/>
    </row>
    <row r="69" spans="1:38" ht="27" customHeight="1" x14ac:dyDescent="0.25">
      <c r="A69" s="11" t="s">
        <v>67</v>
      </c>
      <c r="B69" s="11"/>
      <c r="C69" s="11"/>
      <c r="D69" s="11"/>
      <c r="E69" s="11"/>
      <c r="F69" s="11"/>
      <c r="G69" s="11"/>
      <c r="H69" s="11"/>
      <c r="I69" s="11"/>
      <c r="J69" s="12">
        <v>436731</v>
      </c>
      <c r="K69" s="12"/>
      <c r="L69" s="12"/>
      <c r="M69" s="12">
        <v>0</v>
      </c>
      <c r="N69" s="12"/>
      <c r="O69" s="12"/>
      <c r="P69" s="12">
        <v>0</v>
      </c>
      <c r="Q69" s="12"/>
      <c r="R69" s="12"/>
      <c r="S69" s="12">
        <v>0</v>
      </c>
      <c r="T69" s="12"/>
      <c r="U69" s="12"/>
      <c r="V69" s="12">
        <v>0</v>
      </c>
      <c r="W69" s="12"/>
      <c r="X69" s="12"/>
      <c r="Y69" s="12">
        <v>0</v>
      </c>
      <c r="Z69" s="12"/>
      <c r="AA69" s="12"/>
      <c r="AB69" s="12">
        <v>0</v>
      </c>
      <c r="AC69" s="12"/>
      <c r="AD69" s="12"/>
      <c r="AE69" s="12">
        <v>0</v>
      </c>
      <c r="AF69" s="12"/>
      <c r="AG69" s="12"/>
      <c r="AH69" s="12">
        <f>SUM(J69:AG69)</f>
        <v>436731</v>
      </c>
      <c r="AI69" s="12"/>
      <c r="AJ69" s="12"/>
      <c r="AK69" s="1"/>
      <c r="AL69" s="1"/>
    </row>
    <row r="70" spans="1:38" ht="27" customHeight="1" x14ac:dyDescent="0.25">
      <c r="A70" s="10" t="s">
        <v>68</v>
      </c>
      <c r="B70" s="10"/>
      <c r="C70" s="10"/>
      <c r="D70" s="10"/>
      <c r="E70" s="10"/>
      <c r="F70" s="10"/>
      <c r="G70" s="10"/>
      <c r="H70" s="10"/>
      <c r="I70" s="10"/>
      <c r="J70" s="8">
        <v>0</v>
      </c>
      <c r="K70" s="8"/>
      <c r="L70" s="8"/>
      <c r="M70" s="8">
        <v>0</v>
      </c>
      <c r="N70" s="8"/>
      <c r="O70" s="8"/>
      <c r="P70" s="8">
        <v>0</v>
      </c>
      <c r="Q70" s="8"/>
      <c r="R70" s="8"/>
      <c r="S70" s="8">
        <v>0</v>
      </c>
      <c r="T70" s="8"/>
      <c r="U70" s="8"/>
      <c r="V70" s="8">
        <v>0</v>
      </c>
      <c r="W70" s="8"/>
      <c r="X70" s="8"/>
      <c r="Y70" s="8">
        <v>0</v>
      </c>
      <c r="Z70" s="8"/>
      <c r="AA70" s="8"/>
      <c r="AB70" s="8">
        <v>22291</v>
      </c>
      <c r="AC70" s="8"/>
      <c r="AD70" s="8"/>
      <c r="AE70" s="8">
        <v>0</v>
      </c>
      <c r="AF70" s="8"/>
      <c r="AG70" s="8"/>
      <c r="AH70" s="8">
        <f t="shared" ref="AH70" si="24">SUM(J70:AG70)</f>
        <v>22291</v>
      </c>
      <c r="AI70" s="8"/>
      <c r="AJ70" s="8"/>
      <c r="AK70" s="1"/>
      <c r="AL70" s="1"/>
    </row>
    <row r="71" spans="1:38" ht="27" customHeight="1" x14ac:dyDescent="0.25">
      <c r="A71" s="11" t="s">
        <v>69</v>
      </c>
      <c r="B71" s="11"/>
      <c r="C71" s="11"/>
      <c r="D71" s="11"/>
      <c r="E71" s="11"/>
      <c r="F71" s="11"/>
      <c r="G71" s="11"/>
      <c r="H71" s="11"/>
      <c r="I71" s="11"/>
      <c r="J71" s="12">
        <v>23235</v>
      </c>
      <c r="K71" s="12"/>
      <c r="L71" s="12"/>
      <c r="M71" s="12">
        <v>0</v>
      </c>
      <c r="N71" s="12"/>
      <c r="O71" s="12"/>
      <c r="P71" s="12">
        <v>0</v>
      </c>
      <c r="Q71" s="12"/>
      <c r="R71" s="12"/>
      <c r="S71" s="12">
        <v>0</v>
      </c>
      <c r="T71" s="12"/>
      <c r="U71" s="12"/>
      <c r="V71" s="12">
        <v>0</v>
      </c>
      <c r="W71" s="12"/>
      <c r="X71" s="12"/>
      <c r="Y71" s="12">
        <v>0</v>
      </c>
      <c r="Z71" s="12"/>
      <c r="AA71" s="12"/>
      <c r="AB71" s="12">
        <v>108244</v>
      </c>
      <c r="AC71" s="12"/>
      <c r="AD71" s="12"/>
      <c r="AE71" s="12">
        <v>0</v>
      </c>
      <c r="AF71" s="12"/>
      <c r="AG71" s="12"/>
      <c r="AH71" s="12">
        <f>SUM(J71:AG71)</f>
        <v>131479</v>
      </c>
      <c r="AI71" s="12"/>
      <c r="AJ71" s="12"/>
      <c r="AK71" s="1"/>
      <c r="AL71" s="1"/>
    </row>
    <row r="72" spans="1:38" ht="27" customHeight="1" x14ac:dyDescent="0.25">
      <c r="A72" s="10" t="s">
        <v>70</v>
      </c>
      <c r="B72" s="10"/>
      <c r="C72" s="10"/>
      <c r="D72" s="10"/>
      <c r="E72" s="10"/>
      <c r="F72" s="10"/>
      <c r="G72" s="10"/>
      <c r="H72" s="10"/>
      <c r="I72" s="10"/>
      <c r="J72" s="8">
        <v>7694620</v>
      </c>
      <c r="K72" s="8"/>
      <c r="L72" s="8"/>
      <c r="M72" s="8">
        <v>0</v>
      </c>
      <c r="N72" s="8"/>
      <c r="O72" s="8"/>
      <c r="P72" s="8">
        <v>633804</v>
      </c>
      <c r="Q72" s="8"/>
      <c r="R72" s="8"/>
      <c r="S72" s="8">
        <v>0</v>
      </c>
      <c r="T72" s="8"/>
      <c r="U72" s="8"/>
      <c r="V72" s="8">
        <v>4412183</v>
      </c>
      <c r="W72" s="8"/>
      <c r="X72" s="8"/>
      <c r="Y72" s="8">
        <v>193188</v>
      </c>
      <c r="Z72" s="8"/>
      <c r="AA72" s="8"/>
      <c r="AB72" s="8">
        <v>2340756</v>
      </c>
      <c r="AC72" s="8"/>
      <c r="AD72" s="8"/>
      <c r="AE72" s="8">
        <v>0</v>
      </c>
      <c r="AF72" s="8"/>
      <c r="AG72" s="8"/>
      <c r="AH72" s="8">
        <f t="shared" ref="AH72" si="25">SUM(J72:AG72)</f>
        <v>15274551</v>
      </c>
      <c r="AI72" s="8"/>
      <c r="AJ72" s="8"/>
      <c r="AK72" s="1"/>
      <c r="AL72" s="1"/>
    </row>
    <row r="73" spans="1:38" ht="27" customHeight="1" x14ac:dyDescent="0.25">
      <c r="A73" s="11" t="s">
        <v>71</v>
      </c>
      <c r="B73" s="11"/>
      <c r="C73" s="11"/>
      <c r="D73" s="11"/>
      <c r="E73" s="11"/>
      <c r="F73" s="11"/>
      <c r="G73" s="11"/>
      <c r="H73" s="11"/>
      <c r="I73" s="11"/>
      <c r="J73" s="12">
        <v>381127</v>
      </c>
      <c r="K73" s="12"/>
      <c r="L73" s="12"/>
      <c r="M73" s="12">
        <v>0</v>
      </c>
      <c r="N73" s="12"/>
      <c r="O73" s="12"/>
      <c r="P73" s="12">
        <v>0</v>
      </c>
      <c r="Q73" s="12"/>
      <c r="R73" s="12"/>
      <c r="S73" s="12">
        <v>0</v>
      </c>
      <c r="T73" s="12"/>
      <c r="U73" s="12"/>
      <c r="V73" s="12">
        <v>32930</v>
      </c>
      <c r="W73" s="12"/>
      <c r="X73" s="12"/>
      <c r="Y73" s="12">
        <v>0</v>
      </c>
      <c r="Z73" s="12"/>
      <c r="AA73" s="12"/>
      <c r="AB73" s="12">
        <v>0</v>
      </c>
      <c r="AC73" s="12"/>
      <c r="AD73" s="12"/>
      <c r="AE73" s="12">
        <v>0</v>
      </c>
      <c r="AF73" s="12"/>
      <c r="AG73" s="12"/>
      <c r="AH73" s="12">
        <f>SUM(J73:AG73)</f>
        <v>414057</v>
      </c>
      <c r="AI73" s="12"/>
      <c r="AJ73" s="12"/>
      <c r="AK73" s="1"/>
      <c r="AL73" s="1"/>
    </row>
    <row r="74" spans="1:38" ht="27" customHeight="1" x14ac:dyDescent="0.25">
      <c r="A74" s="10" t="s">
        <v>72</v>
      </c>
      <c r="B74" s="10"/>
      <c r="C74" s="10"/>
      <c r="D74" s="10"/>
      <c r="E74" s="10"/>
      <c r="F74" s="10"/>
      <c r="G74" s="10"/>
      <c r="H74" s="10"/>
      <c r="I74" s="10"/>
      <c r="J74" s="8">
        <v>2170458</v>
      </c>
      <c r="K74" s="8"/>
      <c r="L74" s="8"/>
      <c r="M74" s="8">
        <v>0</v>
      </c>
      <c r="N74" s="8"/>
      <c r="O74" s="8"/>
      <c r="P74" s="8">
        <v>0</v>
      </c>
      <c r="Q74" s="8"/>
      <c r="R74" s="8"/>
      <c r="S74" s="8">
        <v>0</v>
      </c>
      <c r="T74" s="8"/>
      <c r="U74" s="8"/>
      <c r="V74" s="8">
        <v>2201343</v>
      </c>
      <c r="W74" s="8"/>
      <c r="X74" s="8"/>
      <c r="Y74" s="8">
        <v>61732</v>
      </c>
      <c r="Z74" s="8"/>
      <c r="AA74" s="8"/>
      <c r="AB74" s="8">
        <v>2660663</v>
      </c>
      <c r="AC74" s="8"/>
      <c r="AD74" s="8"/>
      <c r="AE74" s="8">
        <v>81743</v>
      </c>
      <c r="AF74" s="8"/>
      <c r="AG74" s="8"/>
      <c r="AH74" s="8">
        <f t="shared" ref="AH74" si="26">SUM(J74:AG74)</f>
        <v>7175939</v>
      </c>
      <c r="AI74" s="8"/>
      <c r="AJ74" s="8"/>
      <c r="AK74" s="1"/>
      <c r="AL74" s="1"/>
    </row>
    <row r="75" spans="1:38" ht="27" customHeight="1" x14ac:dyDescent="0.25">
      <c r="A75" s="11" t="s">
        <v>73</v>
      </c>
      <c r="B75" s="11"/>
      <c r="C75" s="11"/>
      <c r="D75" s="11"/>
      <c r="E75" s="11"/>
      <c r="F75" s="11"/>
      <c r="G75" s="11"/>
      <c r="H75" s="11"/>
      <c r="I75" s="11"/>
      <c r="J75" s="12">
        <v>17200</v>
      </c>
      <c r="K75" s="12"/>
      <c r="L75" s="12"/>
      <c r="M75" s="12">
        <v>0</v>
      </c>
      <c r="N75" s="12"/>
      <c r="O75" s="12"/>
      <c r="P75" s="12">
        <v>0</v>
      </c>
      <c r="Q75" s="12"/>
      <c r="R75" s="12"/>
      <c r="S75" s="12">
        <v>0</v>
      </c>
      <c r="T75" s="12"/>
      <c r="U75" s="12"/>
      <c r="V75" s="12">
        <v>0</v>
      </c>
      <c r="W75" s="12"/>
      <c r="X75" s="12"/>
      <c r="Y75" s="12">
        <v>0</v>
      </c>
      <c r="Z75" s="12"/>
      <c r="AA75" s="12"/>
      <c r="AB75" s="12">
        <v>124300</v>
      </c>
      <c r="AC75" s="12"/>
      <c r="AD75" s="12"/>
      <c r="AE75" s="12">
        <v>0</v>
      </c>
      <c r="AF75" s="12"/>
      <c r="AG75" s="12"/>
      <c r="AH75" s="12">
        <f>SUM(J75:AG75)</f>
        <v>141500</v>
      </c>
      <c r="AI75" s="12"/>
      <c r="AJ75" s="12"/>
      <c r="AK75" s="1"/>
      <c r="AL75" s="1"/>
    </row>
    <row r="76" spans="1:38" ht="27" customHeight="1" x14ac:dyDescent="0.25">
      <c r="A76" s="10" t="s">
        <v>74</v>
      </c>
      <c r="B76" s="10"/>
      <c r="C76" s="10"/>
      <c r="D76" s="10"/>
      <c r="E76" s="10"/>
      <c r="F76" s="10"/>
      <c r="G76" s="10"/>
      <c r="H76" s="10"/>
      <c r="I76" s="10"/>
      <c r="J76" s="8">
        <v>42512</v>
      </c>
      <c r="K76" s="8"/>
      <c r="L76" s="8"/>
      <c r="M76" s="8">
        <v>0</v>
      </c>
      <c r="N76" s="8"/>
      <c r="O76" s="8"/>
      <c r="P76" s="8">
        <v>0</v>
      </c>
      <c r="Q76" s="8"/>
      <c r="R76" s="8"/>
      <c r="S76" s="8">
        <v>0</v>
      </c>
      <c r="T76" s="8"/>
      <c r="U76" s="8"/>
      <c r="V76" s="8">
        <v>10167</v>
      </c>
      <c r="W76" s="8"/>
      <c r="X76" s="8"/>
      <c r="Y76" s="8">
        <v>2822</v>
      </c>
      <c r="Z76" s="8"/>
      <c r="AA76" s="8"/>
      <c r="AB76" s="8">
        <v>44017</v>
      </c>
      <c r="AC76" s="8"/>
      <c r="AD76" s="8"/>
      <c r="AE76" s="8">
        <v>0</v>
      </c>
      <c r="AF76" s="8"/>
      <c r="AG76" s="8"/>
      <c r="AH76" s="8">
        <f t="shared" ref="AH76" si="27">SUM(J76:AG76)</f>
        <v>99518</v>
      </c>
      <c r="AI76" s="8"/>
      <c r="AJ76" s="8"/>
      <c r="AK76" s="1"/>
      <c r="AL76" s="1"/>
    </row>
    <row r="77" spans="1:38" ht="27" customHeight="1" thickBot="1" x14ac:dyDescent="0.3">
      <c r="A77" s="11" t="s">
        <v>75</v>
      </c>
      <c r="B77" s="11"/>
      <c r="C77" s="11"/>
      <c r="D77" s="11"/>
      <c r="E77" s="11"/>
      <c r="F77" s="11"/>
      <c r="G77" s="11"/>
      <c r="H77" s="11"/>
      <c r="I77" s="11"/>
      <c r="J77" s="13">
        <v>139670233</v>
      </c>
      <c r="K77" s="13"/>
      <c r="L77" s="13"/>
      <c r="M77" s="13">
        <v>417429</v>
      </c>
      <c r="N77" s="13"/>
      <c r="O77" s="13"/>
      <c r="P77" s="13">
        <v>12832394</v>
      </c>
      <c r="Q77" s="13"/>
      <c r="R77" s="13"/>
      <c r="S77" s="13">
        <v>715701</v>
      </c>
      <c r="T77" s="13"/>
      <c r="U77" s="13"/>
      <c r="V77" s="13">
        <v>82887541</v>
      </c>
      <c r="W77" s="13"/>
      <c r="X77" s="13"/>
      <c r="Y77" s="13">
        <v>1348970</v>
      </c>
      <c r="Z77" s="13"/>
      <c r="AA77" s="13"/>
      <c r="AB77" s="13">
        <v>41679019</v>
      </c>
      <c r="AC77" s="13"/>
      <c r="AD77" s="13"/>
      <c r="AE77" s="13">
        <v>10839783</v>
      </c>
      <c r="AF77" s="13"/>
      <c r="AG77" s="13"/>
      <c r="AH77" s="13">
        <f>SUM(J77:AG77)</f>
        <v>290391070</v>
      </c>
      <c r="AI77" s="13"/>
      <c r="AJ77" s="13"/>
      <c r="AK77" s="1"/>
      <c r="AL77" s="1"/>
    </row>
    <row r="78" spans="1:38" ht="27" customHeight="1" thickTop="1" x14ac:dyDescent="0.25">
      <c r="A78" s="9"/>
      <c r="B78" s="9"/>
      <c r="C78" s="9"/>
      <c r="D78" s="9"/>
      <c r="E78" s="9"/>
      <c r="F78" s="9"/>
      <c r="G78" s="9"/>
      <c r="H78" s="9"/>
      <c r="I78" s="9"/>
      <c r="J78" s="6">
        <f>SUM(J63:L77)</f>
        <v>180440095</v>
      </c>
      <c r="K78" s="6"/>
      <c r="L78" s="6"/>
      <c r="M78" s="6">
        <f t="shared" ref="M78" si="28">SUM(M63:O77)</f>
        <v>2390251</v>
      </c>
      <c r="N78" s="6"/>
      <c r="O78" s="6"/>
      <c r="P78" s="6">
        <f t="shared" ref="P78" si="29">SUM(P63:R77)</f>
        <v>13478246</v>
      </c>
      <c r="Q78" s="6"/>
      <c r="R78" s="6"/>
      <c r="S78" s="6">
        <f t="shared" ref="S78" si="30">SUM(S63:U77)</f>
        <v>788267</v>
      </c>
      <c r="T78" s="6"/>
      <c r="U78" s="6"/>
      <c r="V78" s="6">
        <f t="shared" ref="V78" si="31">SUM(V63:X77)</f>
        <v>187000079</v>
      </c>
      <c r="W78" s="6"/>
      <c r="X78" s="6"/>
      <c r="Y78" s="6">
        <f t="shared" ref="Y78" si="32">SUM(Y63:AA77)</f>
        <v>6987287</v>
      </c>
      <c r="Z78" s="6"/>
      <c r="AA78" s="6"/>
      <c r="AB78" s="6">
        <f t="shared" ref="AB78" si="33">SUM(AB63:AD77)</f>
        <v>59087200</v>
      </c>
      <c r="AC78" s="6"/>
      <c r="AD78" s="6"/>
      <c r="AE78" s="6">
        <f t="shared" ref="AE78" si="34">SUM(AE63:AG77)</f>
        <v>14455256</v>
      </c>
      <c r="AF78" s="6"/>
      <c r="AG78" s="6"/>
      <c r="AH78" s="6">
        <f t="shared" ref="AH78" si="35">SUM(AH63:AJ77)</f>
        <v>464626681</v>
      </c>
      <c r="AI78" s="6"/>
      <c r="AJ78" s="6"/>
      <c r="AK78" s="1"/>
      <c r="AL78" s="1"/>
    </row>
    <row r="79" spans="1:38" ht="27" customHeight="1" x14ac:dyDescent="0.25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  <c r="AA79" s="1"/>
      <c r="AB79" s="1"/>
      <c r="AC79" s="1"/>
      <c r="AD79" s="1"/>
      <c r="AE79" s="1"/>
      <c r="AF79" s="1"/>
      <c r="AG79" s="1"/>
      <c r="AH79" s="1"/>
      <c r="AI79" s="1"/>
      <c r="AJ79" s="1"/>
      <c r="AK79" s="1"/>
      <c r="AL79" s="1"/>
    </row>
    <row r="80" spans="1:38" ht="27" customHeight="1" x14ac:dyDescent="0.25">
      <c r="A80" s="11" t="s">
        <v>76</v>
      </c>
      <c r="B80" s="11"/>
      <c r="C80" s="11"/>
      <c r="D80" s="11"/>
      <c r="E80" s="11"/>
      <c r="F80" s="11"/>
      <c r="G80" s="11"/>
      <c r="H80" s="11"/>
      <c r="I80" s="11"/>
      <c r="J80" s="12">
        <f>J42+J78</f>
        <v>2188364380</v>
      </c>
      <c r="K80" s="12"/>
      <c r="L80" s="12"/>
      <c r="M80" s="12">
        <f>M42+M78</f>
        <v>688679049</v>
      </c>
      <c r="N80" s="12"/>
      <c r="O80" s="12"/>
      <c r="P80" s="12">
        <f>P42+P78</f>
        <v>223942849</v>
      </c>
      <c r="Q80" s="12"/>
      <c r="R80" s="12"/>
      <c r="S80" s="12">
        <f>S42+S78</f>
        <v>23227613</v>
      </c>
      <c r="T80" s="12"/>
      <c r="U80" s="12"/>
      <c r="V80" s="12">
        <f>V42+V78</f>
        <v>1011058972</v>
      </c>
      <c r="W80" s="12"/>
      <c r="X80" s="12"/>
      <c r="Y80" s="12">
        <f>Y42+Y78</f>
        <v>168811447</v>
      </c>
      <c r="Z80" s="12"/>
      <c r="AA80" s="12"/>
      <c r="AB80" s="12">
        <f>AB42+AB78</f>
        <v>299572071</v>
      </c>
      <c r="AC80" s="12"/>
      <c r="AD80" s="12"/>
      <c r="AE80" s="12">
        <f>AE42+AE78</f>
        <v>84212431</v>
      </c>
      <c r="AF80" s="12"/>
      <c r="AG80" s="12"/>
      <c r="AH80" s="12">
        <f>AH42+AH78</f>
        <v>4687868812</v>
      </c>
      <c r="AI80" s="12"/>
      <c r="AJ80" s="12"/>
      <c r="AK80" s="1"/>
      <c r="AL80" s="1"/>
    </row>
    <row r="81" spans="1:38" ht="27" customHeight="1" x14ac:dyDescent="0.25">
      <c r="A81" s="10" t="s">
        <v>77</v>
      </c>
      <c r="B81" s="10"/>
      <c r="C81" s="10"/>
      <c r="D81" s="10"/>
      <c r="E81" s="10"/>
      <c r="F81" s="10"/>
      <c r="G81" s="10"/>
      <c r="H81" s="10"/>
      <c r="I81" s="10"/>
      <c r="J81" s="8">
        <f>J60</f>
        <v>1491373508</v>
      </c>
      <c r="K81" s="8"/>
      <c r="L81" s="8"/>
      <c r="M81" s="8">
        <f>M60</f>
        <v>211350977</v>
      </c>
      <c r="N81" s="8"/>
      <c r="O81" s="8"/>
      <c r="P81" s="8">
        <f>P60</f>
        <v>159627594</v>
      </c>
      <c r="Q81" s="8"/>
      <c r="R81" s="8"/>
      <c r="S81" s="8">
        <f>S60</f>
        <v>302640538</v>
      </c>
      <c r="T81" s="8"/>
      <c r="U81" s="8"/>
      <c r="V81" s="8">
        <f>V60</f>
        <v>503122482</v>
      </c>
      <c r="W81" s="8"/>
      <c r="X81" s="8"/>
      <c r="Y81" s="8">
        <f>Y60</f>
        <v>405657333</v>
      </c>
      <c r="Z81" s="8"/>
      <c r="AA81" s="8"/>
      <c r="AB81" s="8">
        <f>AB60</f>
        <v>346714118</v>
      </c>
      <c r="AC81" s="8"/>
      <c r="AD81" s="8"/>
      <c r="AE81" s="8">
        <f>AE60</f>
        <v>154430130</v>
      </c>
      <c r="AF81" s="8"/>
      <c r="AG81" s="8"/>
      <c r="AH81" s="8">
        <f>AH60</f>
        <v>3574916680</v>
      </c>
      <c r="AI81" s="8"/>
      <c r="AJ81" s="8"/>
      <c r="AK81" s="1"/>
      <c r="AL81" s="1"/>
    </row>
    <row r="82" spans="1:38" ht="27" customHeight="1" thickBot="1" x14ac:dyDescent="0.3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  <c r="AA82" s="1"/>
      <c r="AB82" s="1"/>
      <c r="AC82" s="1"/>
      <c r="AD82" s="1"/>
      <c r="AE82" s="1"/>
      <c r="AF82" s="1"/>
      <c r="AG82" s="1"/>
      <c r="AH82" s="1"/>
      <c r="AI82" s="1"/>
      <c r="AJ82" s="1"/>
      <c r="AK82" s="1"/>
      <c r="AL82" s="1"/>
    </row>
    <row r="83" spans="1:38" ht="27" customHeight="1" thickTop="1" x14ac:dyDescent="0.25">
      <c r="A83" s="9" t="s">
        <v>78</v>
      </c>
      <c r="B83" s="9"/>
      <c r="C83" s="9"/>
      <c r="D83" s="9"/>
      <c r="E83" s="9"/>
      <c r="F83" s="9"/>
      <c r="G83" s="9"/>
      <c r="H83" s="9"/>
      <c r="I83" s="9"/>
      <c r="J83" s="6">
        <f t="shared" ref="J83" si="36">J81+J80</f>
        <v>3679737888</v>
      </c>
      <c r="K83" s="6"/>
      <c r="L83" s="6"/>
      <c r="M83" s="6">
        <f t="shared" ref="M83:V83" si="37">M81+M80</f>
        <v>900030026</v>
      </c>
      <c r="N83" s="6"/>
      <c r="O83" s="6"/>
      <c r="P83" s="6">
        <f t="shared" si="37"/>
        <v>383570443</v>
      </c>
      <c r="Q83" s="6"/>
      <c r="R83" s="6"/>
      <c r="S83" s="6">
        <f t="shared" si="37"/>
        <v>325868151</v>
      </c>
      <c r="T83" s="6"/>
      <c r="U83" s="6"/>
      <c r="V83" s="6">
        <f t="shared" si="37"/>
        <v>1514181454</v>
      </c>
      <c r="W83" s="6"/>
      <c r="X83" s="6"/>
      <c r="Y83" s="6">
        <f t="shared" ref="Y83:AH83" si="38">Y81+Y80</f>
        <v>574468780</v>
      </c>
      <c r="Z83" s="6"/>
      <c r="AA83" s="6"/>
      <c r="AB83" s="6">
        <f t="shared" si="38"/>
        <v>646286189</v>
      </c>
      <c r="AC83" s="6"/>
      <c r="AD83" s="6"/>
      <c r="AE83" s="6">
        <f t="shared" si="38"/>
        <v>238642561</v>
      </c>
      <c r="AF83" s="6"/>
      <c r="AG83" s="6"/>
      <c r="AH83" s="6">
        <f t="shared" si="38"/>
        <v>8262785492</v>
      </c>
      <c r="AI83" s="6"/>
      <c r="AJ83" s="6"/>
      <c r="AK83" s="1"/>
      <c r="AL83" s="1"/>
    </row>
    <row r="84" spans="1:38" ht="27" customHeight="1" x14ac:dyDescent="0.25">
      <c r="A84" s="7" t="s">
        <v>79</v>
      </c>
      <c r="B84" s="7"/>
      <c r="C84" s="7"/>
      <c r="D84" s="7"/>
      <c r="E84" s="7"/>
      <c r="F84" s="7"/>
      <c r="G84" s="7"/>
      <c r="H84" s="7"/>
      <c r="I84" s="7"/>
      <c r="J84" s="7"/>
      <c r="K84" s="7"/>
      <c r="L84" s="7"/>
      <c r="M84" s="7"/>
      <c r="N84" s="7"/>
      <c r="O84" s="7"/>
      <c r="P84" s="7"/>
      <c r="Q84" s="7"/>
      <c r="R84" s="7"/>
      <c r="S84" s="7"/>
      <c r="T84" s="7"/>
      <c r="U84" s="7"/>
      <c r="V84" s="7"/>
      <c r="W84" s="7"/>
      <c r="X84" s="7"/>
      <c r="Y84" s="7"/>
      <c r="Z84" s="7"/>
      <c r="AA84" s="7"/>
      <c r="AB84" s="7"/>
      <c r="AC84" s="7"/>
      <c r="AD84" s="7"/>
      <c r="AE84" s="7"/>
      <c r="AF84" s="7"/>
      <c r="AG84" s="7"/>
      <c r="AH84" s="7"/>
      <c r="AI84" s="7"/>
      <c r="AJ84" s="7"/>
      <c r="AK84" s="1"/>
      <c r="AL84" s="1"/>
    </row>
    <row r="85" spans="1:38" ht="27" customHeight="1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  <c r="AA85" s="1"/>
      <c r="AB85" s="1"/>
      <c r="AC85" s="1"/>
      <c r="AD85" s="1"/>
      <c r="AE85" s="1"/>
      <c r="AF85" s="1"/>
      <c r="AG85" s="1"/>
      <c r="AH85" s="1"/>
      <c r="AI85" s="1"/>
      <c r="AJ85" s="1"/>
      <c r="AK85" s="1"/>
      <c r="AL85" s="1"/>
    </row>
    <row r="86" spans="1:38" ht="27" customHeight="1" x14ac:dyDescent="0.25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  <c r="AA86" s="1"/>
      <c r="AB86" s="1"/>
      <c r="AC86" s="1"/>
      <c r="AD86" s="1"/>
      <c r="AE86" s="1"/>
      <c r="AF86" s="1"/>
      <c r="AG86" s="1"/>
      <c r="AH86" s="1"/>
      <c r="AI86" s="1"/>
      <c r="AJ86" s="1"/>
      <c r="AK86" s="1"/>
      <c r="AL86" s="1"/>
    </row>
  </sheetData>
  <sheetProtection algorithmName="SHA-512" hashValue="z7LSrZ67uu4J4GB3M5Swcq1zz8WS8LJhtrcBwWiuX81NljcXbGncZ0PvOJc48h0n+tbz3WaoSDK/Y1mW/Uv0Hw==" saltValue="UW42K6RYpYt2dzXbZshvvA==" spinCount="100000" sheet="1" objects="1" scenarios="1" formatColumns="0" formatRows="0"/>
  <mergeCells count="727">
    <mergeCell ref="AB2:AD2"/>
    <mergeCell ref="AE2:AG2"/>
    <mergeCell ref="A3:AJ3"/>
    <mergeCell ref="A5:AJ5"/>
    <mergeCell ref="A6:I6"/>
    <mergeCell ref="J6:L6"/>
    <mergeCell ref="M6:O6"/>
    <mergeCell ref="P6:R6"/>
    <mergeCell ref="S6:U6"/>
    <mergeCell ref="V6:X6"/>
    <mergeCell ref="A1:I2"/>
    <mergeCell ref="J1:L2"/>
    <mergeCell ref="M1:U1"/>
    <mergeCell ref="V1:X2"/>
    <mergeCell ref="Y1:AG1"/>
    <mergeCell ref="AH1:AJ2"/>
    <mergeCell ref="M2:O2"/>
    <mergeCell ref="P2:R2"/>
    <mergeCell ref="S2:U2"/>
    <mergeCell ref="Y2:AA2"/>
    <mergeCell ref="Y6:AA6"/>
    <mergeCell ref="AB6:AD6"/>
    <mergeCell ref="AE6:AG6"/>
    <mergeCell ref="AH6:AJ6"/>
    <mergeCell ref="AH7:AJ7"/>
    <mergeCell ref="A8:I8"/>
    <mergeCell ref="J8:L8"/>
    <mergeCell ref="M8:O8"/>
    <mergeCell ref="P8:R8"/>
    <mergeCell ref="S8:U8"/>
    <mergeCell ref="V8:X8"/>
    <mergeCell ref="Y8:AA8"/>
    <mergeCell ref="AB8:AD8"/>
    <mergeCell ref="AE8:AG8"/>
    <mergeCell ref="AH8:AJ8"/>
    <mergeCell ref="A7:I7"/>
    <mergeCell ref="J7:L7"/>
    <mergeCell ref="M7:O7"/>
    <mergeCell ref="P7:R7"/>
    <mergeCell ref="S7:U7"/>
    <mergeCell ref="V7:X7"/>
    <mergeCell ref="Y7:AA7"/>
    <mergeCell ref="AB7:AD7"/>
    <mergeCell ref="AE7:AG7"/>
    <mergeCell ref="AH9:AJ9"/>
    <mergeCell ref="A10:I10"/>
    <mergeCell ref="J10:L10"/>
    <mergeCell ref="M10:O10"/>
    <mergeCell ref="P10:R10"/>
    <mergeCell ref="S10:U10"/>
    <mergeCell ref="V10:X10"/>
    <mergeCell ref="Y10:AA10"/>
    <mergeCell ref="AB10:AD10"/>
    <mergeCell ref="AE10:AG10"/>
    <mergeCell ref="AH10:AJ10"/>
    <mergeCell ref="A9:I9"/>
    <mergeCell ref="J9:L9"/>
    <mergeCell ref="M9:O9"/>
    <mergeCell ref="P9:R9"/>
    <mergeCell ref="S9:U9"/>
    <mergeCell ref="V9:X9"/>
    <mergeCell ref="Y9:AA9"/>
    <mergeCell ref="AB9:AD9"/>
    <mergeCell ref="AE9:AG9"/>
    <mergeCell ref="AH11:AJ11"/>
    <mergeCell ref="A12:I12"/>
    <mergeCell ref="J12:L12"/>
    <mergeCell ref="M12:O12"/>
    <mergeCell ref="P12:R12"/>
    <mergeCell ref="S12:U12"/>
    <mergeCell ref="V12:X12"/>
    <mergeCell ref="Y12:AA12"/>
    <mergeCell ref="AB12:AD12"/>
    <mergeCell ref="AE12:AG12"/>
    <mergeCell ref="AH12:AJ12"/>
    <mergeCell ref="A11:I11"/>
    <mergeCell ref="J11:L11"/>
    <mergeCell ref="M11:O11"/>
    <mergeCell ref="P11:R11"/>
    <mergeCell ref="S11:U11"/>
    <mergeCell ref="V11:X11"/>
    <mergeCell ref="Y11:AA11"/>
    <mergeCell ref="AB11:AD11"/>
    <mergeCell ref="AE11:AG11"/>
    <mergeCell ref="AH13:AJ13"/>
    <mergeCell ref="A14:I14"/>
    <mergeCell ref="J14:L14"/>
    <mergeCell ref="M14:O14"/>
    <mergeCell ref="P14:R14"/>
    <mergeCell ref="S14:U14"/>
    <mergeCell ref="V14:X14"/>
    <mergeCell ref="Y14:AA14"/>
    <mergeCell ref="AB14:AD14"/>
    <mergeCell ref="AE14:AG14"/>
    <mergeCell ref="AH14:AJ14"/>
    <mergeCell ref="A13:I13"/>
    <mergeCell ref="J13:L13"/>
    <mergeCell ref="M13:O13"/>
    <mergeCell ref="P13:R13"/>
    <mergeCell ref="S13:U13"/>
    <mergeCell ref="V13:X13"/>
    <mergeCell ref="Y13:AA13"/>
    <mergeCell ref="AB13:AD13"/>
    <mergeCell ref="AE13:AG13"/>
    <mergeCell ref="AH15:AJ15"/>
    <mergeCell ref="A16:I16"/>
    <mergeCell ref="J16:L16"/>
    <mergeCell ref="M16:O16"/>
    <mergeCell ref="P16:R16"/>
    <mergeCell ref="S16:U16"/>
    <mergeCell ref="V16:X16"/>
    <mergeCell ref="Y16:AA16"/>
    <mergeCell ref="AB16:AD16"/>
    <mergeCell ref="AE16:AG16"/>
    <mergeCell ref="AH16:AJ16"/>
    <mergeCell ref="A15:I15"/>
    <mergeCell ref="J15:L15"/>
    <mergeCell ref="M15:O15"/>
    <mergeCell ref="P15:R15"/>
    <mergeCell ref="S15:U15"/>
    <mergeCell ref="V15:X15"/>
    <mergeCell ref="Y15:AA15"/>
    <mergeCell ref="AB15:AD15"/>
    <mergeCell ref="AE15:AG15"/>
    <mergeCell ref="AH17:AJ17"/>
    <mergeCell ref="A18:I18"/>
    <mergeCell ref="J18:L18"/>
    <mergeCell ref="M18:O18"/>
    <mergeCell ref="P18:R18"/>
    <mergeCell ref="S18:U18"/>
    <mergeCell ref="V18:X18"/>
    <mergeCell ref="Y18:AA18"/>
    <mergeCell ref="AB18:AD18"/>
    <mergeCell ref="AE18:AG18"/>
    <mergeCell ref="AH18:AJ18"/>
    <mergeCell ref="A17:I17"/>
    <mergeCell ref="J17:L17"/>
    <mergeCell ref="M17:O17"/>
    <mergeCell ref="P17:R17"/>
    <mergeCell ref="S17:U17"/>
    <mergeCell ref="V17:X17"/>
    <mergeCell ref="Y17:AA17"/>
    <mergeCell ref="AB17:AD17"/>
    <mergeCell ref="AE17:AG17"/>
    <mergeCell ref="AH19:AJ19"/>
    <mergeCell ref="A20:I20"/>
    <mergeCell ref="J20:L20"/>
    <mergeCell ref="M20:O20"/>
    <mergeCell ref="P20:R20"/>
    <mergeCell ref="S20:U20"/>
    <mergeCell ref="V20:X20"/>
    <mergeCell ref="Y20:AA20"/>
    <mergeCell ref="AB20:AD20"/>
    <mergeCell ref="AE20:AG20"/>
    <mergeCell ref="AH20:AJ20"/>
    <mergeCell ref="A19:I19"/>
    <mergeCell ref="J19:L19"/>
    <mergeCell ref="M19:O19"/>
    <mergeCell ref="P19:R19"/>
    <mergeCell ref="S19:U19"/>
    <mergeCell ref="V19:X19"/>
    <mergeCell ref="Y19:AA19"/>
    <mergeCell ref="AB19:AD19"/>
    <mergeCell ref="AE19:AG19"/>
    <mergeCell ref="AH21:AJ21"/>
    <mergeCell ref="A22:I22"/>
    <mergeCell ref="J22:L22"/>
    <mergeCell ref="M22:O22"/>
    <mergeCell ref="P22:R22"/>
    <mergeCell ref="S22:U22"/>
    <mergeCell ref="V22:X22"/>
    <mergeCell ref="Y22:AA22"/>
    <mergeCell ref="AB22:AD22"/>
    <mergeCell ref="AE22:AG22"/>
    <mergeCell ref="AH22:AJ22"/>
    <mergeCell ref="A21:I21"/>
    <mergeCell ref="J21:L21"/>
    <mergeCell ref="M21:O21"/>
    <mergeCell ref="P21:R21"/>
    <mergeCell ref="S21:U21"/>
    <mergeCell ref="V21:X21"/>
    <mergeCell ref="Y21:AA21"/>
    <mergeCell ref="AB21:AD21"/>
    <mergeCell ref="AE21:AG21"/>
    <mergeCell ref="AH23:AJ23"/>
    <mergeCell ref="A24:I24"/>
    <mergeCell ref="J24:L24"/>
    <mergeCell ref="M24:O24"/>
    <mergeCell ref="P24:R24"/>
    <mergeCell ref="S24:U24"/>
    <mergeCell ref="V24:X24"/>
    <mergeCell ref="Y24:AA24"/>
    <mergeCell ref="AB24:AD24"/>
    <mergeCell ref="AE24:AG24"/>
    <mergeCell ref="AH24:AJ24"/>
    <mergeCell ref="A23:I23"/>
    <mergeCell ref="J23:L23"/>
    <mergeCell ref="M23:O23"/>
    <mergeCell ref="P23:R23"/>
    <mergeCell ref="S23:U23"/>
    <mergeCell ref="V23:X23"/>
    <mergeCell ref="Y23:AA23"/>
    <mergeCell ref="AB23:AD23"/>
    <mergeCell ref="AE23:AG23"/>
    <mergeCell ref="AH25:AJ25"/>
    <mergeCell ref="A26:I26"/>
    <mergeCell ref="J26:L26"/>
    <mergeCell ref="M26:O26"/>
    <mergeCell ref="P26:R26"/>
    <mergeCell ref="S26:U26"/>
    <mergeCell ref="V26:X26"/>
    <mergeCell ref="Y26:AA26"/>
    <mergeCell ref="AB26:AD26"/>
    <mergeCell ref="AE26:AG26"/>
    <mergeCell ref="AH26:AJ26"/>
    <mergeCell ref="A25:I25"/>
    <mergeCell ref="J25:L25"/>
    <mergeCell ref="M25:O25"/>
    <mergeCell ref="P25:R25"/>
    <mergeCell ref="S25:U25"/>
    <mergeCell ref="V25:X25"/>
    <mergeCell ref="Y25:AA25"/>
    <mergeCell ref="AB25:AD25"/>
    <mergeCell ref="AE25:AG25"/>
    <mergeCell ref="AH27:AJ27"/>
    <mergeCell ref="A28:I28"/>
    <mergeCell ref="J28:L28"/>
    <mergeCell ref="M28:O28"/>
    <mergeCell ref="P28:R28"/>
    <mergeCell ref="S28:U28"/>
    <mergeCell ref="V28:X28"/>
    <mergeCell ref="Y28:AA28"/>
    <mergeCell ref="AB28:AD28"/>
    <mergeCell ref="AE28:AG28"/>
    <mergeCell ref="AH28:AJ28"/>
    <mergeCell ref="A27:I27"/>
    <mergeCell ref="J27:L27"/>
    <mergeCell ref="M27:O27"/>
    <mergeCell ref="P27:R27"/>
    <mergeCell ref="S27:U27"/>
    <mergeCell ref="V27:X27"/>
    <mergeCell ref="Y27:AA27"/>
    <mergeCell ref="AB27:AD27"/>
    <mergeCell ref="AE27:AG27"/>
    <mergeCell ref="AH29:AJ29"/>
    <mergeCell ref="A30:I30"/>
    <mergeCell ref="J30:L30"/>
    <mergeCell ref="M30:O30"/>
    <mergeCell ref="P30:R30"/>
    <mergeCell ref="S30:U30"/>
    <mergeCell ref="V30:X30"/>
    <mergeCell ref="Y30:AA30"/>
    <mergeCell ref="AB30:AD30"/>
    <mergeCell ref="AE30:AG30"/>
    <mergeCell ref="AH30:AJ30"/>
    <mergeCell ref="A29:I29"/>
    <mergeCell ref="J29:L29"/>
    <mergeCell ref="M29:O29"/>
    <mergeCell ref="P29:R29"/>
    <mergeCell ref="S29:U29"/>
    <mergeCell ref="V29:X29"/>
    <mergeCell ref="Y29:AA29"/>
    <mergeCell ref="AB29:AD29"/>
    <mergeCell ref="AE29:AG29"/>
    <mergeCell ref="AH31:AJ31"/>
    <mergeCell ref="A32:I32"/>
    <mergeCell ref="J32:L32"/>
    <mergeCell ref="M32:O32"/>
    <mergeCell ref="P32:R32"/>
    <mergeCell ref="S32:U32"/>
    <mergeCell ref="V32:X32"/>
    <mergeCell ref="Y32:AA32"/>
    <mergeCell ref="AB32:AD32"/>
    <mergeCell ref="AE32:AG32"/>
    <mergeCell ref="AH32:AJ32"/>
    <mergeCell ref="A31:I31"/>
    <mergeCell ref="J31:L31"/>
    <mergeCell ref="M31:O31"/>
    <mergeCell ref="P31:R31"/>
    <mergeCell ref="S31:U31"/>
    <mergeCell ref="V31:X31"/>
    <mergeCell ref="Y31:AA31"/>
    <mergeCell ref="AB31:AD31"/>
    <mergeCell ref="AE31:AG31"/>
    <mergeCell ref="AH33:AJ33"/>
    <mergeCell ref="A34:I34"/>
    <mergeCell ref="J34:L34"/>
    <mergeCell ref="M34:O34"/>
    <mergeCell ref="P34:R34"/>
    <mergeCell ref="S34:U34"/>
    <mergeCell ref="V34:X34"/>
    <mergeCell ref="Y34:AA34"/>
    <mergeCell ref="AB34:AD34"/>
    <mergeCell ref="AE34:AG34"/>
    <mergeCell ref="AH34:AJ34"/>
    <mergeCell ref="A33:I33"/>
    <mergeCell ref="J33:L33"/>
    <mergeCell ref="M33:O33"/>
    <mergeCell ref="P33:R33"/>
    <mergeCell ref="S33:U33"/>
    <mergeCell ref="V33:X33"/>
    <mergeCell ref="Y33:AA33"/>
    <mergeCell ref="AB33:AD33"/>
    <mergeCell ref="AE33:AG33"/>
    <mergeCell ref="AH35:AJ35"/>
    <mergeCell ref="A36:I36"/>
    <mergeCell ref="J36:L36"/>
    <mergeCell ref="M36:O36"/>
    <mergeCell ref="P36:R36"/>
    <mergeCell ref="S36:U36"/>
    <mergeCell ref="V36:X36"/>
    <mergeCell ref="Y36:AA36"/>
    <mergeCell ref="AB36:AD36"/>
    <mergeCell ref="AE36:AG36"/>
    <mergeCell ref="AH36:AJ36"/>
    <mergeCell ref="A35:I35"/>
    <mergeCell ref="J35:L35"/>
    <mergeCell ref="M35:O35"/>
    <mergeCell ref="P35:R35"/>
    <mergeCell ref="S35:U35"/>
    <mergeCell ref="V35:X35"/>
    <mergeCell ref="Y35:AA35"/>
    <mergeCell ref="AB35:AD35"/>
    <mergeCell ref="AE35:AG35"/>
    <mergeCell ref="AH37:AJ37"/>
    <mergeCell ref="A38:I38"/>
    <mergeCell ref="J38:L38"/>
    <mergeCell ref="M38:O38"/>
    <mergeCell ref="P38:R38"/>
    <mergeCell ref="S38:U38"/>
    <mergeCell ref="V38:X38"/>
    <mergeCell ref="Y38:AA38"/>
    <mergeCell ref="AB38:AD38"/>
    <mergeCell ref="AE38:AG38"/>
    <mergeCell ref="AH38:AJ38"/>
    <mergeCell ref="A37:I37"/>
    <mergeCell ref="J37:L37"/>
    <mergeCell ref="M37:O37"/>
    <mergeCell ref="P37:R37"/>
    <mergeCell ref="S37:U37"/>
    <mergeCell ref="V37:X37"/>
    <mergeCell ref="Y37:AA37"/>
    <mergeCell ref="AB37:AD37"/>
    <mergeCell ref="AE37:AG37"/>
    <mergeCell ref="AH39:AJ39"/>
    <mergeCell ref="A40:I40"/>
    <mergeCell ref="J40:L40"/>
    <mergeCell ref="M40:O40"/>
    <mergeCell ref="P40:R40"/>
    <mergeCell ref="S40:U40"/>
    <mergeCell ref="V40:X40"/>
    <mergeCell ref="Y40:AA40"/>
    <mergeCell ref="AB40:AD40"/>
    <mergeCell ref="AE40:AG40"/>
    <mergeCell ref="AH40:AJ40"/>
    <mergeCell ref="A39:I39"/>
    <mergeCell ref="J39:L39"/>
    <mergeCell ref="M39:O39"/>
    <mergeCell ref="P39:R39"/>
    <mergeCell ref="S39:U39"/>
    <mergeCell ref="V39:X39"/>
    <mergeCell ref="Y39:AA39"/>
    <mergeCell ref="AB39:AD39"/>
    <mergeCell ref="AE39:AG39"/>
    <mergeCell ref="AH41:AJ41"/>
    <mergeCell ref="A42:I42"/>
    <mergeCell ref="J42:L42"/>
    <mergeCell ref="M42:O42"/>
    <mergeCell ref="P42:R42"/>
    <mergeCell ref="S42:U42"/>
    <mergeCell ref="V42:X42"/>
    <mergeCell ref="Y42:AA42"/>
    <mergeCell ref="AB42:AD42"/>
    <mergeCell ref="AE42:AG42"/>
    <mergeCell ref="AH42:AJ42"/>
    <mergeCell ref="A41:I41"/>
    <mergeCell ref="J41:L41"/>
    <mergeCell ref="M41:O41"/>
    <mergeCell ref="P41:R41"/>
    <mergeCell ref="S41:U41"/>
    <mergeCell ref="V41:X41"/>
    <mergeCell ref="Y41:AA41"/>
    <mergeCell ref="AB41:AD41"/>
    <mergeCell ref="AE41:AG41"/>
    <mergeCell ref="A45:AJ45"/>
    <mergeCell ref="A46:I46"/>
    <mergeCell ref="J46:L46"/>
    <mergeCell ref="M46:O46"/>
    <mergeCell ref="P46:R46"/>
    <mergeCell ref="S46:U46"/>
    <mergeCell ref="V46:X46"/>
    <mergeCell ref="Y46:AA46"/>
    <mergeCell ref="AB46:AD46"/>
    <mergeCell ref="AE46:AG46"/>
    <mergeCell ref="AH46:AJ46"/>
    <mergeCell ref="Y49:AA49"/>
    <mergeCell ref="AB49:AD49"/>
    <mergeCell ref="AE49:AG49"/>
    <mergeCell ref="AH47:AJ47"/>
    <mergeCell ref="A48:I48"/>
    <mergeCell ref="J48:L48"/>
    <mergeCell ref="M48:O48"/>
    <mergeCell ref="P48:R48"/>
    <mergeCell ref="S48:U48"/>
    <mergeCell ref="V48:X48"/>
    <mergeCell ref="Y48:AA48"/>
    <mergeCell ref="AB48:AD48"/>
    <mergeCell ref="AE48:AG48"/>
    <mergeCell ref="AH48:AJ48"/>
    <mergeCell ref="A47:I47"/>
    <mergeCell ref="J47:L47"/>
    <mergeCell ref="M47:O47"/>
    <mergeCell ref="P47:R47"/>
    <mergeCell ref="S47:U47"/>
    <mergeCell ref="V47:X47"/>
    <mergeCell ref="Y47:AA47"/>
    <mergeCell ref="AB47:AD47"/>
    <mergeCell ref="AE47:AG47"/>
    <mergeCell ref="M51:O51"/>
    <mergeCell ref="P51:R51"/>
    <mergeCell ref="S51:U51"/>
    <mergeCell ref="V51:X51"/>
    <mergeCell ref="Y51:AA51"/>
    <mergeCell ref="AB51:AD51"/>
    <mergeCell ref="AE51:AG51"/>
    <mergeCell ref="AH49:AJ49"/>
    <mergeCell ref="A50:I50"/>
    <mergeCell ref="J50:L50"/>
    <mergeCell ref="M50:O50"/>
    <mergeCell ref="P50:R50"/>
    <mergeCell ref="S50:U50"/>
    <mergeCell ref="V50:X50"/>
    <mergeCell ref="Y50:AA50"/>
    <mergeCell ref="AB50:AD50"/>
    <mergeCell ref="AE50:AG50"/>
    <mergeCell ref="AH50:AJ50"/>
    <mergeCell ref="A49:I49"/>
    <mergeCell ref="J49:L49"/>
    <mergeCell ref="M49:O49"/>
    <mergeCell ref="P49:R49"/>
    <mergeCell ref="S49:U49"/>
    <mergeCell ref="V49:X49"/>
    <mergeCell ref="AH51:AJ51"/>
    <mergeCell ref="A52:I52"/>
    <mergeCell ref="J52:L52"/>
    <mergeCell ref="M52:O52"/>
    <mergeCell ref="P52:R52"/>
    <mergeCell ref="S52:U52"/>
    <mergeCell ref="AH53:AJ53"/>
    <mergeCell ref="A54:I54"/>
    <mergeCell ref="J54:L54"/>
    <mergeCell ref="M54:O54"/>
    <mergeCell ref="P54:R54"/>
    <mergeCell ref="S54:U54"/>
    <mergeCell ref="V52:X52"/>
    <mergeCell ref="Y52:AA52"/>
    <mergeCell ref="AB52:AD52"/>
    <mergeCell ref="AE52:AG52"/>
    <mergeCell ref="AH52:AJ52"/>
    <mergeCell ref="A53:I53"/>
    <mergeCell ref="J53:L53"/>
    <mergeCell ref="M53:O53"/>
    <mergeCell ref="P53:R53"/>
    <mergeCell ref="S53:U53"/>
    <mergeCell ref="A51:I51"/>
    <mergeCell ref="J51:L51"/>
    <mergeCell ref="A55:I55"/>
    <mergeCell ref="J55:L55"/>
    <mergeCell ref="M55:O55"/>
    <mergeCell ref="P55:R55"/>
    <mergeCell ref="S55:U55"/>
    <mergeCell ref="V53:X53"/>
    <mergeCell ref="Y53:AA53"/>
    <mergeCell ref="AB53:AD53"/>
    <mergeCell ref="AE53:AG53"/>
    <mergeCell ref="V55:X55"/>
    <mergeCell ref="Y55:AA55"/>
    <mergeCell ref="AB55:AD55"/>
    <mergeCell ref="AE55:AG55"/>
    <mergeCell ref="AH55:AJ55"/>
    <mergeCell ref="V54:X54"/>
    <mergeCell ref="Y54:AA54"/>
    <mergeCell ref="AB54:AD54"/>
    <mergeCell ref="AE54:AG54"/>
    <mergeCell ref="AH54:AJ54"/>
    <mergeCell ref="A57:I57"/>
    <mergeCell ref="J57:L57"/>
    <mergeCell ref="M57:O57"/>
    <mergeCell ref="P57:R57"/>
    <mergeCell ref="S57:U57"/>
    <mergeCell ref="A56:I56"/>
    <mergeCell ref="J56:L56"/>
    <mergeCell ref="M56:O56"/>
    <mergeCell ref="P56:R56"/>
    <mergeCell ref="S56:U56"/>
    <mergeCell ref="V57:X57"/>
    <mergeCell ref="Y57:AA57"/>
    <mergeCell ref="AB57:AD57"/>
    <mergeCell ref="AE57:AG57"/>
    <mergeCell ref="AH57:AJ57"/>
    <mergeCell ref="Y56:AA56"/>
    <mergeCell ref="AB56:AD56"/>
    <mergeCell ref="AE56:AG56"/>
    <mergeCell ref="AH56:AJ56"/>
    <mergeCell ref="V56:X56"/>
    <mergeCell ref="A59:I59"/>
    <mergeCell ref="J59:L59"/>
    <mergeCell ref="M59:O59"/>
    <mergeCell ref="P59:R59"/>
    <mergeCell ref="S59:U59"/>
    <mergeCell ref="A58:I58"/>
    <mergeCell ref="J58:L58"/>
    <mergeCell ref="M58:O58"/>
    <mergeCell ref="P58:R58"/>
    <mergeCell ref="S58:U58"/>
    <mergeCell ref="V59:X59"/>
    <mergeCell ref="Y59:AA59"/>
    <mergeCell ref="AB59:AD59"/>
    <mergeCell ref="AE59:AG59"/>
    <mergeCell ref="AH59:AJ59"/>
    <mergeCell ref="Y58:AA58"/>
    <mergeCell ref="AB58:AD58"/>
    <mergeCell ref="AE58:AG58"/>
    <mergeCell ref="AH58:AJ58"/>
    <mergeCell ref="V58:X58"/>
    <mergeCell ref="Y60:AA60"/>
    <mergeCell ref="AB60:AD60"/>
    <mergeCell ref="AE60:AG60"/>
    <mergeCell ref="AH60:AJ60"/>
    <mergeCell ref="A62:AJ62"/>
    <mergeCell ref="A63:I63"/>
    <mergeCell ref="J63:L63"/>
    <mergeCell ref="M63:O63"/>
    <mergeCell ref="P63:R63"/>
    <mergeCell ref="S63:U63"/>
    <mergeCell ref="A60:I60"/>
    <mergeCell ref="J60:L60"/>
    <mergeCell ref="M60:O60"/>
    <mergeCell ref="P60:R60"/>
    <mergeCell ref="S60:U60"/>
    <mergeCell ref="V60:X60"/>
    <mergeCell ref="V63:X63"/>
    <mergeCell ref="Y63:AA63"/>
    <mergeCell ref="AB63:AD63"/>
    <mergeCell ref="AE63:AG63"/>
    <mergeCell ref="AH63:AJ63"/>
    <mergeCell ref="AH64:AJ64"/>
    <mergeCell ref="A65:I65"/>
    <mergeCell ref="J65:L65"/>
    <mergeCell ref="M65:O65"/>
    <mergeCell ref="P65:R65"/>
    <mergeCell ref="S65:U65"/>
    <mergeCell ref="V65:X65"/>
    <mergeCell ref="Y65:AA65"/>
    <mergeCell ref="AB65:AD65"/>
    <mergeCell ref="AE65:AG65"/>
    <mergeCell ref="AH65:AJ65"/>
    <mergeCell ref="A64:I64"/>
    <mergeCell ref="J64:L64"/>
    <mergeCell ref="M64:O64"/>
    <mergeCell ref="P64:R64"/>
    <mergeCell ref="S64:U64"/>
    <mergeCell ref="V64:X64"/>
    <mergeCell ref="Y64:AA64"/>
    <mergeCell ref="AB64:AD64"/>
    <mergeCell ref="AE64:AG64"/>
    <mergeCell ref="AH66:AJ66"/>
    <mergeCell ref="A67:I67"/>
    <mergeCell ref="J67:L67"/>
    <mergeCell ref="M67:O67"/>
    <mergeCell ref="P67:R67"/>
    <mergeCell ref="S67:U67"/>
    <mergeCell ref="V67:X67"/>
    <mergeCell ref="Y67:AA67"/>
    <mergeCell ref="AB67:AD67"/>
    <mergeCell ref="AE67:AG67"/>
    <mergeCell ref="AH67:AJ67"/>
    <mergeCell ref="A66:I66"/>
    <mergeCell ref="J66:L66"/>
    <mergeCell ref="M66:O66"/>
    <mergeCell ref="P66:R66"/>
    <mergeCell ref="S66:U66"/>
    <mergeCell ref="V66:X66"/>
    <mergeCell ref="Y66:AA66"/>
    <mergeCell ref="AB66:AD66"/>
    <mergeCell ref="AE66:AG66"/>
    <mergeCell ref="AH68:AJ68"/>
    <mergeCell ref="A69:I69"/>
    <mergeCell ref="J69:L69"/>
    <mergeCell ref="M69:O69"/>
    <mergeCell ref="P69:R69"/>
    <mergeCell ref="S69:U69"/>
    <mergeCell ref="V69:X69"/>
    <mergeCell ref="Y69:AA69"/>
    <mergeCell ref="AB69:AD69"/>
    <mergeCell ref="AE69:AG69"/>
    <mergeCell ref="AH69:AJ69"/>
    <mergeCell ref="A68:I68"/>
    <mergeCell ref="J68:L68"/>
    <mergeCell ref="M68:O68"/>
    <mergeCell ref="P68:R68"/>
    <mergeCell ref="S68:U68"/>
    <mergeCell ref="V68:X68"/>
    <mergeCell ref="Y68:AA68"/>
    <mergeCell ref="AB68:AD68"/>
    <mergeCell ref="AE68:AG68"/>
    <mergeCell ref="AH70:AJ70"/>
    <mergeCell ref="A71:I71"/>
    <mergeCell ref="J71:L71"/>
    <mergeCell ref="M71:O71"/>
    <mergeCell ref="P71:R71"/>
    <mergeCell ref="S71:U71"/>
    <mergeCell ref="V71:X71"/>
    <mergeCell ref="Y71:AA71"/>
    <mergeCell ref="AB71:AD71"/>
    <mergeCell ref="AE71:AG71"/>
    <mergeCell ref="AH71:AJ71"/>
    <mergeCell ref="A70:I70"/>
    <mergeCell ref="J70:L70"/>
    <mergeCell ref="M70:O70"/>
    <mergeCell ref="P70:R70"/>
    <mergeCell ref="S70:U70"/>
    <mergeCell ref="V70:X70"/>
    <mergeCell ref="Y70:AA70"/>
    <mergeCell ref="AB70:AD70"/>
    <mergeCell ref="AE70:AG70"/>
    <mergeCell ref="AH72:AJ72"/>
    <mergeCell ref="A73:I73"/>
    <mergeCell ref="J73:L73"/>
    <mergeCell ref="M73:O73"/>
    <mergeCell ref="P73:R73"/>
    <mergeCell ref="S73:U73"/>
    <mergeCell ref="V73:X73"/>
    <mergeCell ref="Y73:AA73"/>
    <mergeCell ref="AB73:AD73"/>
    <mergeCell ref="AE73:AG73"/>
    <mergeCell ref="AH73:AJ73"/>
    <mergeCell ref="A72:I72"/>
    <mergeCell ref="J72:L72"/>
    <mergeCell ref="M72:O72"/>
    <mergeCell ref="P72:R72"/>
    <mergeCell ref="S72:U72"/>
    <mergeCell ref="V72:X72"/>
    <mergeCell ref="Y72:AA72"/>
    <mergeCell ref="AB72:AD72"/>
    <mergeCell ref="AE72:AG72"/>
    <mergeCell ref="AH74:AJ74"/>
    <mergeCell ref="A75:I75"/>
    <mergeCell ref="J75:L75"/>
    <mergeCell ref="M75:O75"/>
    <mergeCell ref="P75:R75"/>
    <mergeCell ref="S75:U75"/>
    <mergeCell ref="V75:X75"/>
    <mergeCell ref="Y75:AA75"/>
    <mergeCell ref="AB75:AD75"/>
    <mergeCell ref="AE75:AG75"/>
    <mergeCell ref="AH75:AJ75"/>
    <mergeCell ref="A74:I74"/>
    <mergeCell ref="J74:L74"/>
    <mergeCell ref="M74:O74"/>
    <mergeCell ref="P74:R74"/>
    <mergeCell ref="S74:U74"/>
    <mergeCell ref="V74:X74"/>
    <mergeCell ref="Y74:AA74"/>
    <mergeCell ref="AB74:AD74"/>
    <mergeCell ref="AE74:AG74"/>
    <mergeCell ref="AH76:AJ76"/>
    <mergeCell ref="A77:I77"/>
    <mergeCell ref="J77:L77"/>
    <mergeCell ref="M77:O77"/>
    <mergeCell ref="P77:R77"/>
    <mergeCell ref="S77:U77"/>
    <mergeCell ref="V77:X77"/>
    <mergeCell ref="Y77:AA77"/>
    <mergeCell ref="AB77:AD77"/>
    <mergeCell ref="AE77:AG77"/>
    <mergeCell ref="AH77:AJ77"/>
    <mergeCell ref="A76:I76"/>
    <mergeCell ref="J76:L76"/>
    <mergeCell ref="M76:O76"/>
    <mergeCell ref="P76:R76"/>
    <mergeCell ref="S76:U76"/>
    <mergeCell ref="V76:X76"/>
    <mergeCell ref="Y76:AA76"/>
    <mergeCell ref="AB76:AD76"/>
    <mergeCell ref="AE76:AG76"/>
    <mergeCell ref="AH78:AJ78"/>
    <mergeCell ref="A80:I80"/>
    <mergeCell ref="J80:L80"/>
    <mergeCell ref="M80:O80"/>
    <mergeCell ref="P80:R80"/>
    <mergeCell ref="S80:U80"/>
    <mergeCell ref="V80:X80"/>
    <mergeCell ref="Y80:AA80"/>
    <mergeCell ref="AB80:AD80"/>
    <mergeCell ref="AE80:AG80"/>
    <mergeCell ref="AH80:AJ80"/>
    <mergeCell ref="A78:I78"/>
    <mergeCell ref="J78:L78"/>
    <mergeCell ref="M78:O78"/>
    <mergeCell ref="P78:R78"/>
    <mergeCell ref="S78:U78"/>
    <mergeCell ref="V78:X78"/>
    <mergeCell ref="Y78:AA78"/>
    <mergeCell ref="AB78:AD78"/>
    <mergeCell ref="AE78:AG78"/>
    <mergeCell ref="AH83:AJ83"/>
    <mergeCell ref="A84:AJ84"/>
    <mergeCell ref="V81:X81"/>
    <mergeCell ref="Y81:AA81"/>
    <mergeCell ref="AB81:AD81"/>
    <mergeCell ref="AE81:AG81"/>
    <mergeCell ref="AH81:AJ81"/>
    <mergeCell ref="A83:I83"/>
    <mergeCell ref="J83:L83"/>
    <mergeCell ref="M83:O83"/>
    <mergeCell ref="P83:R83"/>
    <mergeCell ref="S83:U83"/>
    <mergeCell ref="A81:I81"/>
    <mergeCell ref="J81:L81"/>
    <mergeCell ref="M81:O81"/>
    <mergeCell ref="P81:R81"/>
    <mergeCell ref="S81:U81"/>
    <mergeCell ref="V83:X83"/>
    <mergeCell ref="Y83:AA83"/>
    <mergeCell ref="AB83:AD83"/>
    <mergeCell ref="AE83:AG83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C4BD9BAD76EE2498855C0972C2EA360" ma:contentTypeVersion="6" ma:contentTypeDescription="Create a new document." ma:contentTypeScope="" ma:versionID="e3cf24cfc6a7b5fc285505025cfd95b1">
  <xsd:schema xmlns:xsd="http://www.w3.org/2001/XMLSchema" xmlns:xs="http://www.w3.org/2001/XMLSchema" xmlns:p="http://schemas.microsoft.com/office/2006/metadata/properties" xmlns:ns2="0a1c504c-6fd7-434d-be7f-3e3f787591e4" xmlns:ns3="ee1b28f3-4531-4a88-a3fb-8d4930c81cd3" targetNamespace="http://schemas.microsoft.com/office/2006/metadata/properties" ma:root="true" ma:fieldsID="f4c8f5938e6856e415d1e75cdaece486" ns2:_="" ns3:_="">
    <xsd:import namespace="0a1c504c-6fd7-434d-be7f-3e3f787591e4"/>
    <xsd:import namespace="ee1b28f3-4531-4a88-a3fb-8d4930c81cd3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a1c504c-6fd7-434d-be7f-3e3f787591e4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3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e1b28f3-4531-4a88-a3fb-8d4930c81cd3" elementFormDefault="qualified">
    <xsd:import namespace="http://schemas.microsoft.com/office/2006/documentManagement/types"/>
    <xsd:import namespace="http://schemas.microsoft.com/office/infopath/2007/PartnerControls"/>
    <xsd:element name="SharedWithUsers" ma:index="1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E4FACBE8-706D-4B4E-85D2-0DDD9DB01346}">
  <ds:schemaRefs>
    <ds:schemaRef ds:uri="0a1c504c-6fd7-434d-be7f-3e3f787591e4"/>
    <ds:schemaRef ds:uri="http://purl.org/dc/dcmitype/"/>
    <ds:schemaRef ds:uri="ee1b28f3-4531-4a88-a3fb-8d4930c81cd3"/>
    <ds:schemaRef ds:uri="http://schemas.microsoft.com/office/2006/documentManagement/types"/>
    <ds:schemaRef ds:uri="http://purl.org/dc/terms/"/>
    <ds:schemaRef ds:uri="http://purl.org/dc/elements/1.1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</ds:schemaRefs>
</ds:datastoreItem>
</file>

<file path=customXml/itemProps2.xml><?xml version="1.0" encoding="utf-8"?>
<ds:datastoreItem xmlns:ds="http://schemas.openxmlformats.org/officeDocument/2006/customXml" ds:itemID="{DEB000AE-D841-4634-B90A-648840B28903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D80AA9FF-FDD4-432B-89EE-D746601A976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a1c504c-6fd7-434d-be7f-3e3f787591e4"/>
    <ds:schemaRef ds:uri="ee1b28f3-4531-4a88-a3fb-8d4930c81cd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2025</vt:lpstr>
    </vt:vector>
  </TitlesOfParts>
  <Manager/>
  <Company>THECB</Company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Research Expenditures Fiscal Year 2025</dc:title>
  <dc:subject>Research Expenditures</dc:subject>
  <dc:creator>Funding and Resource Planning</dc:creator>
  <cp:keywords>Research Funding in Texas, Research Expenditures, Research Funding</cp:keywords>
  <dc:description/>
  <cp:lastModifiedBy>King, Clifford</cp:lastModifiedBy>
  <cp:revision/>
  <dcterms:created xsi:type="dcterms:W3CDTF">2026-03-04T15:40:11Z</dcterms:created>
  <dcterms:modified xsi:type="dcterms:W3CDTF">2026-03-17T22:09:20Z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0x010100EC4BD9BAD76EE2498855C0972C2EA360</vt:lpwstr>
  </property>
</Properties>
</file>