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H:\APP\PA\PAForum\Web Publications\PLANNING\Accountability Redesign\Resources\Peer Groups\"/>
    </mc:Choice>
  </mc:AlternateContent>
  <xr:revisionPtr revIDLastSave="0" documentId="13_ncr:1_{85F8B8B8-5B50-4B55-8E2D-8991923957EA}" xr6:coauthVersionLast="47" xr6:coauthVersionMax="47" xr10:uidLastSave="{00000000-0000-0000-0000-000000000000}"/>
  <bookViews>
    <workbookView xWindow="-28920" yWindow="-120" windowWidth="29040" windowHeight="15720" tabRatio="999" xr2:uid="{00000000-000D-0000-FFFF-FFFF00000000}"/>
  </bookViews>
  <sheets>
    <sheet name="Methodology" sheetId="13" r:id="rId1"/>
    <sheet name="Peer Group Data - review" sheetId="12" r:id="rId2"/>
    <sheet name="Criteria" sheetId="15" r:id="rId3"/>
  </sheets>
  <definedNames>
    <definedName name="_xlnm._FilterDatabase" localSheetId="1" hidden="1">'Peer Group Data - review'!$B$3:$M$39</definedName>
    <definedName name="_xlnm.Print_Area" localSheetId="2">Criteria!$A$1:$A$29</definedName>
    <definedName name="_xlnm.Print_Area" localSheetId="0">Methodology!$A$1:$N$61</definedName>
    <definedName name="_xlnm.Print_Titles" localSheetId="0">Methodology!$2:$2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2" l="1"/>
  <c r="G25" i="12"/>
  <c r="G23" i="12"/>
  <c r="G26" i="12"/>
  <c r="J6" i="12"/>
  <c r="J4" i="12"/>
  <c r="J7" i="12"/>
  <c r="J8" i="12"/>
  <c r="J12" i="12"/>
  <c r="J13" i="12"/>
  <c r="J20" i="12"/>
  <c r="J23" i="12"/>
  <c r="J25" i="12"/>
  <c r="J26" i="12"/>
  <c r="J35" i="12"/>
  <c r="J5" i="12"/>
  <c r="J16" i="12"/>
  <c r="J22" i="12"/>
  <c r="J29" i="12"/>
  <c r="J3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2" i="12"/>
  <c r="G24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J34" i="12"/>
  <c r="J31" i="12"/>
  <c r="J30" i="12"/>
  <c r="J27" i="12"/>
  <c r="J18" i="12"/>
  <c r="J17" i="12"/>
  <c r="J14" i="12"/>
  <c r="J11" i="12"/>
  <c r="J28" i="12" l="1"/>
  <c r="J9" i="12"/>
  <c r="J37" i="12"/>
  <c r="J24" i="12"/>
  <c r="J39" i="12"/>
</calcChain>
</file>

<file path=xl/sharedStrings.xml><?xml version="1.0" encoding="utf-8"?>
<sst xmlns="http://schemas.openxmlformats.org/spreadsheetml/2006/main" count="221" uniqueCount="112">
  <si>
    <t>Methodology - Public University Peer Group Data</t>
  </si>
  <si>
    <t>Data Sources</t>
  </si>
  <si>
    <t>1. THECB Accountability Site</t>
  </si>
  <si>
    <t>https://www.txhigheredaccountability.org/AcctPublic/InteractiveReport/AddReport</t>
  </si>
  <si>
    <t>2. Program Inventory</t>
  </si>
  <si>
    <t>https://apps.highered.texas.gov/program-inventory/?view=ProgSearchForm</t>
  </si>
  <si>
    <t>I. Federal &amp; Private Research Expenditures</t>
  </si>
  <si>
    <t>Data Source #1</t>
  </si>
  <si>
    <r>
      <t xml:space="preserve">1. Select Institution Type  &gt;  </t>
    </r>
    <r>
      <rPr>
        <i/>
        <sz val="11"/>
        <color theme="1"/>
        <rFont val="Calibri"/>
        <family val="2"/>
        <scheme val="minor"/>
      </rPr>
      <t>Public Universities</t>
    </r>
  </si>
  <si>
    <r>
      <t xml:space="preserve">2. Select Institution  &gt;  </t>
    </r>
    <r>
      <rPr>
        <i/>
        <sz val="11"/>
        <color theme="1"/>
        <rFont val="Calibri"/>
        <family val="2"/>
        <scheme val="minor"/>
      </rPr>
      <t>All Institutions</t>
    </r>
  </si>
  <si>
    <r>
      <t xml:space="preserve">3. What data would you like to see?  &gt;  </t>
    </r>
    <r>
      <rPr>
        <i/>
        <sz val="11"/>
        <color theme="1"/>
        <rFont val="Calibri"/>
        <family val="2"/>
        <scheme val="minor"/>
      </rPr>
      <t>Research Expenditures by Source</t>
    </r>
  </si>
  <si>
    <r>
      <t xml:space="preserve">5. Select Reshtype(s) to Filter  &gt;  </t>
    </r>
    <r>
      <rPr>
        <i/>
        <sz val="11"/>
        <color theme="1"/>
        <rFont val="Calibri"/>
        <family val="2"/>
        <scheme val="minor"/>
      </rPr>
      <t>Federal &amp; Private</t>
    </r>
  </si>
  <si>
    <r>
      <t xml:space="preserve">6. Select ResOrder(s) to Filter  &gt;  </t>
    </r>
    <r>
      <rPr>
        <i/>
        <sz val="11"/>
        <color theme="1"/>
        <rFont val="Calibri"/>
        <family val="2"/>
        <scheme val="minor"/>
      </rPr>
      <t>Research Expenditures by Source</t>
    </r>
    <r>
      <rPr>
        <sz val="11"/>
        <color theme="1"/>
        <rFont val="Calibri"/>
        <family val="2"/>
        <scheme val="minor"/>
      </rPr>
      <t xml:space="preserve"> </t>
    </r>
  </si>
  <si>
    <t>II. Research/Scholarship Doctorates Awarded</t>
  </si>
  <si>
    <r>
      <t xml:space="preserve">3. What data would you like to see?  &gt;  </t>
    </r>
    <r>
      <rPr>
        <i/>
        <sz val="11"/>
        <color theme="1"/>
        <rFont val="Calibri"/>
        <family val="2"/>
        <scheme val="minor"/>
      </rPr>
      <t>Degrees and Certificates Awarded by Curriculum Area</t>
    </r>
  </si>
  <si>
    <r>
      <t xml:space="preserve">5. Select MajorType(s) to Filter  &gt;  </t>
    </r>
    <r>
      <rPr>
        <i/>
        <sz val="11"/>
        <color theme="1"/>
        <rFont val="Calibri"/>
        <family val="2"/>
        <scheme val="minor"/>
      </rPr>
      <t>Select All</t>
    </r>
  </si>
  <si>
    <r>
      <t xml:space="preserve">6. Select LevelGroup(s) to Filter  &gt;  </t>
    </r>
    <r>
      <rPr>
        <i/>
        <sz val="11"/>
        <color theme="1"/>
        <rFont val="Calibri"/>
        <family val="2"/>
        <scheme val="minor"/>
      </rPr>
      <t>Doctoral Research Scholarship</t>
    </r>
  </si>
  <si>
    <r>
      <t xml:space="preserve">7. Select CIPGroup(s) to Filter  &gt;  </t>
    </r>
    <r>
      <rPr>
        <i/>
        <sz val="11"/>
        <color theme="1"/>
        <rFont val="Calibri"/>
        <family val="2"/>
        <scheme val="minor"/>
      </rPr>
      <t>Select All</t>
    </r>
  </si>
  <si>
    <r>
      <t xml:space="preserve">8. Select CIP(s) to Filter  &gt;  </t>
    </r>
    <r>
      <rPr>
        <i/>
        <sz val="11"/>
        <color theme="1"/>
        <rFont val="Calibri"/>
        <family val="2"/>
        <scheme val="minor"/>
      </rPr>
      <t>Select All</t>
    </r>
  </si>
  <si>
    <t>III. Research/Scholarship Doctoral Enrollment</t>
  </si>
  <si>
    <r>
      <t xml:space="preserve">3. What data would you like to see?  &gt;  </t>
    </r>
    <r>
      <rPr>
        <i/>
        <sz val="11"/>
        <color theme="1"/>
        <rFont val="Calibri"/>
        <family val="2"/>
        <scheme val="minor"/>
      </rPr>
      <t>Enrollment by Curriculum Area</t>
    </r>
  </si>
  <si>
    <r>
      <t xml:space="preserve">6. Select Semester(s) to Filter  &gt;  </t>
    </r>
    <r>
      <rPr>
        <i/>
        <sz val="11"/>
        <color theme="1"/>
        <rFont val="Calibri"/>
        <family val="2"/>
        <scheme val="minor"/>
      </rPr>
      <t>Fall</t>
    </r>
  </si>
  <si>
    <r>
      <t xml:space="preserve">7. Select Classification(s) to Filter  &gt;  </t>
    </r>
    <r>
      <rPr>
        <i/>
        <sz val="11"/>
        <color theme="1"/>
        <rFont val="Calibri"/>
        <family val="2"/>
        <scheme val="minor"/>
      </rPr>
      <t>Doctors Research Scholarship</t>
    </r>
  </si>
  <si>
    <r>
      <t xml:space="preserve">8. Select CIPGroup(s) to Filter  &gt;  </t>
    </r>
    <r>
      <rPr>
        <i/>
        <sz val="11"/>
        <color theme="1"/>
        <rFont val="Calibri"/>
        <family val="2"/>
        <scheme val="minor"/>
      </rPr>
      <t>Select All</t>
    </r>
  </si>
  <si>
    <r>
      <t xml:space="preserve">9. Select CIP(s) to Filter  &gt;  </t>
    </r>
    <r>
      <rPr>
        <i/>
        <sz val="11"/>
        <color theme="1"/>
        <rFont val="Calibri"/>
        <family val="2"/>
        <scheme val="minor"/>
      </rPr>
      <t>Select All</t>
    </r>
  </si>
  <si>
    <t>IV. Number of Doctoral Programs</t>
  </si>
  <si>
    <t>Data Source #2</t>
  </si>
  <si>
    <r>
      <t xml:space="preserve">3. Degree Level  &gt;  </t>
    </r>
    <r>
      <rPr>
        <i/>
        <sz val="11"/>
        <color theme="1"/>
        <rFont val="Calibri"/>
        <family val="2"/>
        <scheme val="minor"/>
      </rPr>
      <t>Doctorate</t>
    </r>
  </si>
  <si>
    <t xml:space="preserve">Note: The data from the Program Inventory was downloaded in early August. The data changes on a regular basis, so replicating the listed steps may produce slightly different results. </t>
  </si>
  <si>
    <t>Questions or Comments?    --&gt;</t>
  </si>
  <si>
    <t xml:space="preserve">datasupport@highered.texas.gov </t>
  </si>
  <si>
    <t>Public University Peer Grouping</t>
  </si>
  <si>
    <t>I. Federal &amp; Private Research Expenditures*</t>
  </si>
  <si>
    <t>Notes</t>
  </si>
  <si>
    <t>University</t>
  </si>
  <si>
    <t>Current Group</t>
  </si>
  <si>
    <t>2-Year Average</t>
  </si>
  <si>
    <t>Doctoral</t>
  </si>
  <si>
    <t>Angelo State University</t>
  </si>
  <si>
    <t xml:space="preserve">Masters </t>
  </si>
  <si>
    <t>Lamar University</t>
  </si>
  <si>
    <t>Comprehensive</t>
  </si>
  <si>
    <t>Midwestern State University</t>
  </si>
  <si>
    <t>Prairie View A&amp;M University</t>
  </si>
  <si>
    <t>Sam Houston State University</t>
  </si>
  <si>
    <t>Stephen F. Austin State University</t>
  </si>
  <si>
    <t>Sul Ross State University</t>
  </si>
  <si>
    <t>Tarleton State University</t>
  </si>
  <si>
    <t>Texas A&amp;M International University</t>
  </si>
  <si>
    <t>Texas A&amp;M University</t>
  </si>
  <si>
    <t>Research</t>
  </si>
  <si>
    <t>Texas A&amp;M University at Galveston</t>
  </si>
  <si>
    <t>Texas A&amp;M University-Central Texas</t>
  </si>
  <si>
    <t>East Texas A&amp;M University</t>
  </si>
  <si>
    <t>Emerging Research</t>
  </si>
  <si>
    <t>Masters</t>
  </si>
  <si>
    <t>*Medical school research expenditures are not included in these figures</t>
  </si>
  <si>
    <t>Peer Category and Criteria (FY 2025 Criteria)</t>
  </si>
  <si>
    <t>Offer a comprehensive range of excellent undergraduate and graduate programs</t>
  </si>
  <si>
    <r>
      <t xml:space="preserve">Award 200 or more </t>
    </r>
    <r>
      <rPr>
        <b/>
        <i/>
        <sz val="11"/>
        <rFont val="Calibri"/>
        <family val="2"/>
        <scheme val="minor"/>
      </rPr>
      <t>Research Scholarship Doctoral</t>
    </r>
    <r>
      <rPr>
        <sz val="11"/>
        <color rgb="FF000000"/>
        <rFont val="Calibri"/>
        <family val="2"/>
        <scheme val="minor"/>
      </rPr>
      <t xml:space="preserve"> degrees annually, based on a rolling average of two consecutive years of degree production</t>
    </r>
  </si>
  <si>
    <r>
      <t xml:space="preserve">Award at least 30 </t>
    </r>
    <r>
      <rPr>
        <b/>
        <i/>
        <sz val="11"/>
        <rFont val="Calibri"/>
        <family val="2"/>
        <scheme val="minor"/>
      </rPr>
      <t>Research Scholarship Doctoral</t>
    </r>
    <r>
      <rPr>
        <sz val="11"/>
        <color rgb="FF000000"/>
        <rFont val="Calibri"/>
        <family val="2"/>
        <scheme val="minor"/>
      </rPr>
      <t xml:space="preserve"> degrees annually, based on a rolling average of two consecutive years of degree production</t>
    </r>
  </si>
  <si>
    <t>Doctoral (Meet 3 of 4)</t>
  </si>
  <si>
    <r>
      <t>Award at least 10</t>
    </r>
    <r>
      <rPr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Research Scholarship</t>
    </r>
    <r>
      <rPr>
        <sz val="11"/>
        <color rgb="FF000000"/>
        <rFont val="Calibri"/>
        <family val="2"/>
        <scheme val="minor"/>
      </rPr>
      <t xml:space="preserve"> doctoral degrees annually</t>
    </r>
  </si>
  <si>
    <r>
      <t xml:space="preserve">Offer at least 5 </t>
    </r>
    <r>
      <rPr>
        <b/>
        <i/>
        <sz val="11"/>
        <rFont val="Calibri"/>
        <family val="2"/>
        <scheme val="minor"/>
      </rPr>
      <t>Research Scholarship</t>
    </r>
    <r>
      <rPr>
        <sz val="11"/>
        <color rgb="FF000000"/>
        <rFont val="Calibri"/>
        <family val="2"/>
        <scheme val="minor"/>
      </rPr>
      <t xml:space="preserve"> programs</t>
    </r>
  </si>
  <si>
    <t>Enroll at least 150 doctoral-research/scholarship students</t>
  </si>
  <si>
    <t xml:space="preserve">Provide access to a broad range of excellent baccalaureate and master’s programs </t>
  </si>
  <si>
    <t>Possibly provide doctoral-research/scholarship-level education in targeted area(s) of
excellence and/or regional need</t>
  </si>
  <si>
    <t xml:space="preserve">Provide excellent preparation not only for the workforce, but prepare students for
professional schools and graduate education </t>
  </si>
  <si>
    <t>Focus on serving the student population within the region</t>
  </si>
  <si>
    <t>Meet at least one of the Doctoral criteria</t>
  </si>
  <si>
    <t>Concentrate on providing excellent broad-based undergraduate education</t>
  </si>
  <si>
    <t>Establish seamless transfer and facilitate success for Associate of Arts and Associate of
Science graduates</t>
  </si>
  <si>
    <t>Offer smaller undergraduate class sizes</t>
  </si>
  <si>
    <t>Provide excellent developmental education and retention programs</t>
  </si>
  <si>
    <t xml:space="preserve"> Provide access to critical and other excellent master’s programs</t>
  </si>
  <si>
    <t>Provide excellent preparation not only for the workforce, but for professional schools and
graduate education</t>
  </si>
  <si>
    <t>Have a critical role in the preparation of certified teachers</t>
  </si>
  <si>
    <t>Provide specialized programs recognized for their excellence</t>
  </si>
  <si>
    <r>
      <t xml:space="preserve">Generate at least 20% of the research universities’ criteria for </t>
    </r>
    <r>
      <rPr>
        <b/>
        <i/>
        <sz val="11"/>
        <rFont val="Calibri"/>
        <family val="2"/>
        <scheme val="minor"/>
      </rPr>
      <t>Federal + Private</t>
    </r>
    <r>
      <rPr>
        <sz val="11"/>
        <color rgb="FF000000"/>
        <rFont val="Calibri"/>
        <family val="2"/>
        <scheme val="minor"/>
      </rPr>
      <t xml:space="preserve"> research expenditures (20% of $150 million, adjusted for inflation), as determined by a rolling two-year average. As of September 1, 2024, the adjusted threshold is</t>
    </r>
    <r>
      <rPr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 xml:space="preserve">$40,397,482 </t>
    </r>
  </si>
  <si>
    <r>
      <t xml:space="preserve">Generate at least $150 million annually in </t>
    </r>
    <r>
      <rPr>
        <b/>
        <i/>
        <sz val="11"/>
        <rFont val="Calibri"/>
        <family val="2"/>
        <scheme val="minor"/>
      </rPr>
      <t>Federal + Private</t>
    </r>
    <r>
      <rPr>
        <sz val="11"/>
        <color rgb="FF000000"/>
        <rFont val="Calibri"/>
        <family val="2"/>
        <scheme val="minor"/>
      </rPr>
      <t xml:space="preserve"> research expenditures, adjusted for inflation, based on a rolling two-year average (a baseline of $150 million will be adjusted for inflation each subsequent September starting in 2013 using the CPI-U index). As of September 1,</t>
    </r>
    <r>
      <rPr>
        <sz val="11"/>
        <color rgb="FFFF0000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2024</t>
    </r>
    <r>
      <rPr>
        <sz val="11"/>
        <color rgb="FF000000"/>
        <rFont val="Calibri"/>
        <family val="2"/>
        <scheme val="minor"/>
      </rPr>
      <t>, the adjusted threshold is</t>
    </r>
    <r>
      <rPr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$201,987,410 .</t>
    </r>
  </si>
  <si>
    <t>Updated Group</t>
  </si>
  <si>
    <t>IV. Number of Research Scholarship Doctoral Programs</t>
  </si>
  <si>
    <t xml:space="preserve">III. Research/Scholarship
Doctoral Enrollment
</t>
  </si>
  <si>
    <r>
      <t xml:space="preserve">4. Select Year(s) to Filter  &gt;  </t>
    </r>
    <r>
      <rPr>
        <i/>
        <sz val="11"/>
        <color theme="1"/>
        <rFont val="Calibri"/>
        <family val="2"/>
        <scheme val="minor"/>
      </rPr>
      <t>2023 &amp; 2024</t>
    </r>
  </si>
  <si>
    <r>
      <t xml:space="preserve">4. Years  &gt;  </t>
    </r>
    <r>
      <rPr>
        <i/>
        <sz val="11"/>
        <color theme="1"/>
        <rFont val="Calibri"/>
        <family val="2"/>
        <scheme val="minor"/>
      </rPr>
      <t>2023 &amp; 2024</t>
    </r>
  </si>
  <si>
    <r>
      <t xml:space="preserve">5. Select Year(s) to Filter  &gt;  </t>
    </r>
    <r>
      <rPr>
        <i/>
        <sz val="11"/>
        <color theme="1"/>
        <rFont val="Calibri"/>
        <family val="2"/>
        <scheme val="minor"/>
      </rPr>
      <t>2023 &amp; 2024</t>
    </r>
  </si>
  <si>
    <t>NA</t>
  </si>
  <si>
    <t>Fall 2024</t>
  </si>
  <si>
    <r>
      <t xml:space="preserve">Generate at least $2 million annually adjusted for inflation in </t>
    </r>
    <r>
      <rPr>
        <i/>
        <sz val="11"/>
        <rFont val="Calibri"/>
        <family val="2"/>
        <scheme val="minor"/>
      </rPr>
      <t>Federal + Private</t>
    </r>
    <r>
      <rPr>
        <sz val="11"/>
        <color rgb="FF000000"/>
        <rFont val="Calibri"/>
        <family val="2"/>
        <scheme val="minor"/>
      </rPr>
      <t xml:space="preserve"> research expenditures based on a rolling two year average. As of September 1, 2024, the adjusted threshold is</t>
    </r>
    <r>
      <rPr>
        <b/>
        <i/>
        <sz val="11"/>
        <rFont val="Calibri"/>
        <family val="2"/>
        <scheme val="minor"/>
      </rPr>
      <t xml:space="preserve"> $2,693,165</t>
    </r>
  </si>
  <si>
    <t>Texas A&amp;M University-Corpus Christi</t>
  </si>
  <si>
    <t>Texas A&amp;M University-Kingsville</t>
  </si>
  <si>
    <t>Texas A&amp;M University-San Antonio</t>
  </si>
  <si>
    <t>Texas A&amp;M University-Texarkana</t>
  </si>
  <si>
    <t>Texas Southern University</t>
  </si>
  <si>
    <t>Texas State University</t>
  </si>
  <si>
    <t>Texas Tech University</t>
  </si>
  <si>
    <t>Texas Woman's University</t>
  </si>
  <si>
    <t>The University of Texas at Arlington</t>
  </si>
  <si>
    <t>The University of Texas at Austin</t>
  </si>
  <si>
    <t>The University of Texas at Dallas</t>
  </si>
  <si>
    <t>The University of Texas at El Paso</t>
  </si>
  <si>
    <t>The University of Texas at San Antonio</t>
  </si>
  <si>
    <t>The University of Texas at Tyler</t>
  </si>
  <si>
    <t>The University of Texas Permian Basin</t>
  </si>
  <si>
    <t>The University of Texas Rio Grande Valley</t>
  </si>
  <si>
    <t>University of Houston</t>
  </si>
  <si>
    <t>University of Houston-Clear Lake</t>
  </si>
  <si>
    <t>University of Houston-Downtown</t>
  </si>
  <si>
    <t>University of North Texas</t>
  </si>
  <si>
    <t>University of North Texas at Dallas</t>
  </si>
  <si>
    <t>West Texas A&amp;M University</t>
  </si>
  <si>
    <t>Texas A&amp;M University-Victoria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</si>
</sst>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rgb="FF003E52"/>
      <name val="Calibri"/>
      <family val="2"/>
      <scheme val="minor"/>
    </font>
    <font>
      <b/>
      <sz val="14"/>
      <color rgb="FF003E5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4"/>
      <name val="Overpass"/>
    </font>
    <font>
      <b/>
      <sz val="18"/>
      <color theme="4"/>
      <name val="Calibri Light"/>
      <family val="2"/>
      <scheme val="major"/>
    </font>
    <font>
      <i/>
      <sz val="11"/>
      <color rgb="FF7F7F7F"/>
      <name val="Overpass"/>
    </font>
    <font>
      <sz val="11"/>
      <color theme="0"/>
      <name val="Overpass"/>
    </font>
    <font>
      <u/>
      <sz val="11"/>
      <color theme="10"/>
      <name val="Overpass"/>
    </font>
    <font>
      <b/>
      <sz val="16"/>
      <color rgb="FFFFDD7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E52"/>
        <bgColor indexed="64"/>
      </patternFill>
    </fill>
    <fill>
      <patternFill patternType="solid">
        <fgColor rgb="FFF6DFA4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4"/>
      </patternFill>
    </fill>
    <fill>
      <patternFill patternType="solid">
        <fgColor theme="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3" fillId="0" borderId="0">
      <alignment horizontal="left" vertical="center" indent="1"/>
    </xf>
    <xf numFmtId="10" fontId="13" fillId="0" borderId="0" applyFont="0" applyFill="0" applyBorder="0" applyProtection="0">
      <alignment horizont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>
      <alignment horizontal="left" vertical="center" indent="1"/>
    </xf>
  </cellStyleXfs>
  <cellXfs count="6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0" fillId="0" borderId="1" xfId="2" applyNumberFormat="1" applyFont="1" applyBorder="1" applyAlignment="1">
      <alignment horizontal="center"/>
    </xf>
    <xf numFmtId="0" fontId="2" fillId="0" borderId="0" xfId="0" applyFont="1"/>
    <xf numFmtId="0" fontId="4" fillId="0" borderId="0" xfId="3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164" fontId="0" fillId="0" borderId="1" xfId="2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/>
    <xf numFmtId="0" fontId="3" fillId="0" borderId="4" xfId="0" applyFont="1" applyBorder="1"/>
    <xf numFmtId="164" fontId="0" fillId="0" borderId="6" xfId="2" applyNumberFormat="1" applyFont="1" applyBorder="1" applyAlignment="1">
      <alignment horizontal="center"/>
    </xf>
    <xf numFmtId="0" fontId="0" fillId="0" borderId="7" xfId="0" applyBorder="1"/>
    <xf numFmtId="164" fontId="0" fillId="0" borderId="4" xfId="2" applyNumberFormat="1" applyFont="1" applyBorder="1" applyAlignment="1">
      <alignment horizontal="center"/>
    </xf>
    <xf numFmtId="164" fontId="0" fillId="0" borderId="4" xfId="2" applyNumberFormat="1" applyFont="1" applyFill="1" applyBorder="1" applyAlignment="1">
      <alignment horizontal="center"/>
    </xf>
    <xf numFmtId="164" fontId="0" fillId="0" borderId="7" xfId="2" applyNumberFormat="1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0" fontId="0" fillId="0" borderId="8" xfId="0" applyBorder="1" applyAlignment="1">
      <alignment horizontal="left"/>
    </xf>
    <xf numFmtId="3" fontId="0" fillId="0" borderId="10" xfId="0" applyNumberForma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0" borderId="9" xfId="0" applyBorder="1"/>
    <xf numFmtId="0" fontId="0" fillId="0" borderId="2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9" fillId="0" borderId="1" xfId="0" applyFont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3" fontId="0" fillId="0" borderId="23" xfId="0" applyNumberFormat="1" applyBorder="1" applyAlignment="1">
      <alignment horizontal="center"/>
    </xf>
    <xf numFmtId="165" fontId="5" fillId="2" borderId="24" xfId="1" applyNumberFormat="1" applyFont="1" applyFill="1" applyBorder="1" applyAlignment="1">
      <alignment horizontal="center" vertical="center" wrapText="1"/>
    </xf>
    <xf numFmtId="17" fontId="2" fillId="0" borderId="22" xfId="0" applyNumberFormat="1" applyFont="1" applyBorder="1" applyAlignment="1">
      <alignment horizontal="center" wrapText="1"/>
    </xf>
    <xf numFmtId="0" fontId="3" fillId="0" borderId="0" xfId="0" applyFont="1"/>
    <xf numFmtId="3" fontId="0" fillId="0" borderId="5" xfId="0" applyNumberForma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3" fontId="0" fillId="0" borderId="25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27" xfId="0" applyNumberFormat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19" xfId="0" applyNumberFormat="1" applyBorder="1" applyAlignment="1">
      <alignment horizontal="center" wrapText="1"/>
    </xf>
    <xf numFmtId="3" fontId="0" fillId="0" borderId="28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2" fillId="0" borderId="14" xfId="0" applyFont="1" applyBorder="1"/>
    <xf numFmtId="0" fontId="0" fillId="0" borderId="5" xfId="0" applyBorder="1" applyAlignment="1">
      <alignment horizontal="left"/>
    </xf>
    <xf numFmtId="0" fontId="18" fillId="3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6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</cellXfs>
  <cellStyles count="11">
    <cellStyle name="Accent1 2" xfId="8" xr:uid="{5CA869C3-3EF8-4CB0-96C3-481860EDC1E6}"/>
    <cellStyle name="Accent2 2" xfId="9" xr:uid="{609445C4-E033-4B26-8C0C-09FFD697F531}"/>
    <cellStyle name="Comma" xfId="1" builtinId="3"/>
    <cellStyle name="Currency" xfId="2" builtinId="4"/>
    <cellStyle name="Explanatory Text 2" xfId="7" xr:uid="{AF7B0070-6DEB-4DD6-8766-EFE2FC3A83D7}"/>
    <cellStyle name="Hyperlink" xfId="3" builtinId="8"/>
    <cellStyle name="Hyperlink 2" xfId="10" xr:uid="{1EB82F76-5A1A-403D-B61D-B83949BE16E1}"/>
    <cellStyle name="Normal" xfId="0" builtinId="0"/>
    <cellStyle name="Normal 2" xfId="4" xr:uid="{845EA7BB-3405-48F6-A053-810AFA23C0A6}"/>
    <cellStyle name="Percent 2" xfId="5" xr:uid="{478F550D-C765-454D-8D22-CCD0B2CE8960}"/>
    <cellStyle name="Title 2" xfId="6" xr:uid="{C1117216-B670-4F4A-AADF-CB5C56CAACD9}"/>
  </cellStyles>
  <dxfs count="0"/>
  <tableStyles count="0" defaultTableStyle="TableStyleMedium2" defaultPivotStyle="PivotStyleLight16"/>
  <colors>
    <mruColors>
      <color rgb="FFF6DFA4"/>
      <color rgb="FFFFDD71"/>
      <color rgb="FF003E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support@highered.texas.gov" TargetMode="External"/><Relationship Id="rId2" Type="http://schemas.openxmlformats.org/officeDocument/2006/relationships/hyperlink" Target="https://apps.highered.texas.gov/program-inventory/?view=ProgSearchForm" TargetMode="External"/><Relationship Id="rId1" Type="http://schemas.openxmlformats.org/officeDocument/2006/relationships/hyperlink" Target="https://www.txhigheredaccountability.org/AcctPublic/InteractiveReport/AddRepor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6552-E172-4047-B328-3CA4458FDCE0}">
  <sheetPr>
    <tabColor theme="9"/>
  </sheetPr>
  <dimension ref="B2:H61"/>
  <sheetViews>
    <sheetView tabSelected="1" zoomScaleNormal="100" workbookViewId="0">
      <selection activeCell="B2" sqref="B2:H2"/>
    </sheetView>
  </sheetViews>
  <sheetFormatPr defaultRowHeight="14.4" x14ac:dyDescent="0.3"/>
  <cols>
    <col min="2" max="2" width="12.33203125" style="5" customWidth="1"/>
  </cols>
  <sheetData>
    <row r="2" spans="2:8" ht="21" x14ac:dyDescent="0.3">
      <c r="B2" s="53" t="s">
        <v>0</v>
      </c>
      <c r="C2" s="53"/>
      <c r="D2" s="53"/>
      <c r="E2" s="53"/>
      <c r="F2" s="53"/>
      <c r="G2" s="53"/>
      <c r="H2" s="53"/>
    </row>
    <row r="4" spans="2:8" x14ac:dyDescent="0.3">
      <c r="B4" s="5" t="s">
        <v>1</v>
      </c>
    </row>
    <row r="5" spans="2:8" x14ac:dyDescent="0.3">
      <c r="C5" t="s">
        <v>2</v>
      </c>
      <c r="F5" s="6" t="s">
        <v>3</v>
      </c>
    </row>
    <row r="6" spans="2:8" x14ac:dyDescent="0.3">
      <c r="C6" t="s">
        <v>4</v>
      </c>
      <c r="F6" s="6" t="s">
        <v>5</v>
      </c>
    </row>
    <row r="9" spans="2:8" x14ac:dyDescent="0.3">
      <c r="B9" s="54" t="s">
        <v>6</v>
      </c>
      <c r="C9" s="54"/>
      <c r="D9" s="54"/>
      <c r="E9" s="54"/>
      <c r="F9" s="54"/>
    </row>
    <row r="11" spans="2:8" x14ac:dyDescent="0.3">
      <c r="C11" s="5" t="s">
        <v>7</v>
      </c>
    </row>
    <row r="13" spans="2:8" x14ac:dyDescent="0.3">
      <c r="C13" t="s">
        <v>8</v>
      </c>
    </row>
    <row r="14" spans="2:8" x14ac:dyDescent="0.3">
      <c r="C14" t="s">
        <v>9</v>
      </c>
    </row>
    <row r="15" spans="2:8" x14ac:dyDescent="0.3">
      <c r="C15" t="s">
        <v>10</v>
      </c>
    </row>
    <row r="16" spans="2:8" x14ac:dyDescent="0.3">
      <c r="C16" t="s">
        <v>83</v>
      </c>
    </row>
    <row r="17" spans="2:6" x14ac:dyDescent="0.3">
      <c r="C17" t="s">
        <v>11</v>
      </c>
    </row>
    <row r="18" spans="2:6" x14ac:dyDescent="0.3">
      <c r="C18" t="s">
        <v>12</v>
      </c>
    </row>
    <row r="20" spans="2:6" x14ac:dyDescent="0.3">
      <c r="B20" s="54" t="s">
        <v>13</v>
      </c>
      <c r="C20" s="54"/>
      <c r="D20" s="54"/>
      <c r="E20" s="54"/>
      <c r="F20" s="54"/>
    </row>
    <row r="22" spans="2:6" x14ac:dyDescent="0.3">
      <c r="C22" s="5" t="s">
        <v>7</v>
      </c>
    </row>
    <row r="24" spans="2:6" x14ac:dyDescent="0.3">
      <c r="C24" t="s">
        <v>8</v>
      </c>
    </row>
    <row r="25" spans="2:6" x14ac:dyDescent="0.3">
      <c r="C25" t="s">
        <v>9</v>
      </c>
    </row>
    <row r="26" spans="2:6" x14ac:dyDescent="0.3">
      <c r="C26" t="s">
        <v>14</v>
      </c>
    </row>
    <row r="27" spans="2:6" x14ac:dyDescent="0.3">
      <c r="C27" t="s">
        <v>83</v>
      </c>
    </row>
    <row r="28" spans="2:6" x14ac:dyDescent="0.3">
      <c r="C28" t="s">
        <v>15</v>
      </c>
    </row>
    <row r="29" spans="2:6" x14ac:dyDescent="0.3">
      <c r="C29" t="s">
        <v>16</v>
      </c>
    </row>
    <row r="30" spans="2:6" x14ac:dyDescent="0.3">
      <c r="C30" t="s">
        <v>17</v>
      </c>
    </row>
    <row r="31" spans="2:6" x14ac:dyDescent="0.3">
      <c r="C31" t="s">
        <v>18</v>
      </c>
    </row>
    <row r="33" spans="2:6" x14ac:dyDescent="0.3">
      <c r="B33" s="54" t="s">
        <v>19</v>
      </c>
      <c r="C33" s="54"/>
      <c r="D33" s="54"/>
      <c r="E33" s="54"/>
      <c r="F33" s="54"/>
    </row>
    <row r="35" spans="2:6" x14ac:dyDescent="0.3">
      <c r="C35" s="5" t="s">
        <v>7</v>
      </c>
    </row>
    <row r="37" spans="2:6" x14ac:dyDescent="0.3">
      <c r="C37" t="s">
        <v>8</v>
      </c>
    </row>
    <row r="38" spans="2:6" x14ac:dyDescent="0.3">
      <c r="C38" t="s">
        <v>9</v>
      </c>
    </row>
    <row r="39" spans="2:6" x14ac:dyDescent="0.3">
      <c r="B39"/>
      <c r="C39" t="s">
        <v>20</v>
      </c>
    </row>
    <row r="40" spans="2:6" x14ac:dyDescent="0.3">
      <c r="B40"/>
      <c r="C40" t="s">
        <v>84</v>
      </c>
    </row>
    <row r="41" spans="2:6" x14ac:dyDescent="0.3">
      <c r="B41"/>
      <c r="C41" t="s">
        <v>85</v>
      </c>
    </row>
    <row r="42" spans="2:6" x14ac:dyDescent="0.3">
      <c r="B42"/>
      <c r="C42" t="s">
        <v>21</v>
      </c>
    </row>
    <row r="43" spans="2:6" x14ac:dyDescent="0.3">
      <c r="B43"/>
      <c r="C43" t="s">
        <v>22</v>
      </c>
    </row>
    <row r="44" spans="2:6" x14ac:dyDescent="0.3">
      <c r="B44"/>
      <c r="C44" t="s">
        <v>23</v>
      </c>
    </row>
    <row r="45" spans="2:6" x14ac:dyDescent="0.3">
      <c r="B45"/>
      <c r="C45" t="s">
        <v>24</v>
      </c>
    </row>
    <row r="47" spans="2:6" x14ac:dyDescent="0.3">
      <c r="B47" s="54" t="s">
        <v>25</v>
      </c>
      <c r="C47" s="54"/>
      <c r="D47" s="54"/>
      <c r="E47" s="54"/>
      <c r="F47" s="54"/>
    </row>
    <row r="49" spans="3:8" x14ac:dyDescent="0.3">
      <c r="C49" s="5" t="s">
        <v>26</v>
      </c>
    </row>
    <row r="51" spans="3:8" x14ac:dyDescent="0.3">
      <c r="C51" t="s">
        <v>8</v>
      </c>
    </row>
    <row r="52" spans="3:8" x14ac:dyDescent="0.3">
      <c r="C52" t="s">
        <v>9</v>
      </c>
    </row>
    <row r="53" spans="3:8" x14ac:dyDescent="0.3">
      <c r="C53" t="s">
        <v>27</v>
      </c>
    </row>
    <row r="55" spans="3:8" x14ac:dyDescent="0.3">
      <c r="C55" s="52" t="s">
        <v>28</v>
      </c>
      <c r="D55" s="52"/>
      <c r="E55" s="52"/>
      <c r="F55" s="52"/>
      <c r="G55" s="52"/>
      <c r="H55" s="52"/>
    </row>
    <row r="56" spans="3:8" x14ac:dyDescent="0.3">
      <c r="C56" s="52"/>
      <c r="D56" s="52"/>
      <c r="E56" s="52"/>
      <c r="F56" s="52"/>
      <c r="G56" s="52"/>
      <c r="H56" s="52"/>
    </row>
    <row r="57" spans="3:8" x14ac:dyDescent="0.3">
      <c r="C57" s="52"/>
      <c r="D57" s="52"/>
      <c r="E57" s="52"/>
      <c r="F57" s="52"/>
      <c r="G57" s="52"/>
      <c r="H57" s="52"/>
    </row>
    <row r="58" spans="3:8" x14ac:dyDescent="0.3">
      <c r="C58" s="52"/>
      <c r="D58" s="52"/>
      <c r="E58" s="52"/>
      <c r="F58" s="52"/>
      <c r="G58" s="52"/>
      <c r="H58" s="52"/>
    </row>
    <row r="61" spans="3:8" x14ac:dyDescent="0.3">
      <c r="C61" t="s">
        <v>29</v>
      </c>
      <c r="F61" s="6" t="s">
        <v>30</v>
      </c>
    </row>
  </sheetData>
  <mergeCells count="6">
    <mergeCell ref="C55:H58"/>
    <mergeCell ref="B2:H2"/>
    <mergeCell ref="B9:F9"/>
    <mergeCell ref="B33:F33"/>
    <mergeCell ref="B20:F20"/>
    <mergeCell ref="B47:F47"/>
  </mergeCells>
  <hyperlinks>
    <hyperlink ref="F5" r:id="rId1" xr:uid="{394DD8AD-333C-42B9-A900-E4B2C8EFA024}"/>
    <hyperlink ref="F6" r:id="rId2" xr:uid="{84203A11-CD31-4BDC-B6FE-752CA19BCC88}"/>
    <hyperlink ref="F61" r:id="rId3" xr:uid="{E4E21F5F-7EA7-4E26-9807-A12A4909FD3E}"/>
  </hyperlinks>
  <pageMargins left="0.7" right="0.7" top="0.75" bottom="0.75" header="0.3" footer="0.3"/>
  <pageSetup scale="7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36D1-0551-474B-B60C-972EE34D892A}">
  <sheetPr>
    <tabColor rgb="FFFFFF00"/>
  </sheetPr>
  <dimension ref="B1:M42"/>
  <sheetViews>
    <sheetView zoomScale="110" zoomScaleNormal="110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B2" sqref="B2:C2"/>
    </sheetView>
  </sheetViews>
  <sheetFormatPr defaultRowHeight="14.4" x14ac:dyDescent="0.3"/>
  <cols>
    <col min="1" max="1" width="4" customWidth="1"/>
    <col min="2" max="2" width="40.88671875" customWidth="1"/>
    <col min="3" max="4" width="18" bestFit="1" customWidth="1"/>
    <col min="5" max="7" width="14.5546875" style="1" bestFit="1" customWidth="1"/>
    <col min="8" max="8" width="5.44140625" style="1" bestFit="1" customWidth="1"/>
    <col min="9" max="9" width="5.44140625" style="1" customWidth="1"/>
    <col min="10" max="10" width="14.6640625" style="1" customWidth="1"/>
    <col min="11" max="11" width="26" style="1" customWidth="1"/>
    <col min="12" max="12" width="20.88671875" style="7" customWidth="1"/>
    <col min="13" max="13" width="60.44140625" bestFit="1" customWidth="1"/>
  </cols>
  <sheetData>
    <row r="1" spans="2:13" ht="15" thickBot="1" x14ac:dyDescent="0.35"/>
    <row r="2" spans="2:13" ht="38.25" customHeight="1" thickBot="1" x14ac:dyDescent="0.35">
      <c r="B2" s="61" t="s">
        <v>31</v>
      </c>
      <c r="C2" s="62"/>
      <c r="D2" s="51"/>
      <c r="E2" s="55" t="s">
        <v>32</v>
      </c>
      <c r="F2" s="56"/>
      <c r="G2" s="57"/>
      <c r="H2" s="58" t="s">
        <v>13</v>
      </c>
      <c r="I2" s="59"/>
      <c r="J2" s="60"/>
      <c r="K2" s="33" t="s">
        <v>82</v>
      </c>
      <c r="L2" s="33" t="s">
        <v>81</v>
      </c>
      <c r="M2" s="63" t="s">
        <v>33</v>
      </c>
    </row>
    <row r="3" spans="2:13" ht="15" thickBot="1" x14ac:dyDescent="0.35">
      <c r="B3" s="18" t="s">
        <v>34</v>
      </c>
      <c r="C3" s="19" t="s">
        <v>35</v>
      </c>
      <c r="D3" s="49" t="s">
        <v>80</v>
      </c>
      <c r="E3" s="23">
        <v>2023</v>
      </c>
      <c r="F3" s="23">
        <v>2024</v>
      </c>
      <c r="G3" s="24" t="s">
        <v>36</v>
      </c>
      <c r="H3" s="20">
        <v>2023</v>
      </c>
      <c r="I3" s="20">
        <v>2024</v>
      </c>
      <c r="J3" s="38" t="s">
        <v>36</v>
      </c>
      <c r="K3" s="37" t="s">
        <v>87</v>
      </c>
      <c r="L3" s="34">
        <v>45870</v>
      </c>
      <c r="M3" s="64"/>
    </row>
    <row r="4" spans="2:13" x14ac:dyDescent="0.3">
      <c r="B4" s="21" t="s">
        <v>38</v>
      </c>
      <c r="C4" s="26" t="s">
        <v>39</v>
      </c>
      <c r="D4" s="26" t="s">
        <v>39</v>
      </c>
      <c r="E4" s="4">
        <v>405693</v>
      </c>
      <c r="F4" s="4">
        <v>331686</v>
      </c>
      <c r="G4" s="15">
        <f t="shared" ref="G4:G39" si="0">AVERAGE(E4:F4)</f>
        <v>368689.5</v>
      </c>
      <c r="H4" s="47">
        <v>0</v>
      </c>
      <c r="I4" s="48">
        <v>7</v>
      </c>
      <c r="J4" s="39">
        <f t="shared" ref="J4:J6" si="1">AVERAGE(H4:I4)</f>
        <v>3.5</v>
      </c>
      <c r="K4" s="41">
        <v>65</v>
      </c>
      <c r="L4" s="42">
        <v>3</v>
      </c>
      <c r="M4" s="25"/>
    </row>
    <row r="5" spans="2:13" x14ac:dyDescent="0.3">
      <c r="B5" s="10" t="s">
        <v>40</v>
      </c>
      <c r="C5" s="27" t="s">
        <v>41</v>
      </c>
      <c r="D5" s="27" t="s">
        <v>37</v>
      </c>
      <c r="E5" s="4">
        <v>2684944</v>
      </c>
      <c r="F5" s="4">
        <v>2922756</v>
      </c>
      <c r="G5" s="15">
        <f t="shared" si="0"/>
        <v>2803850</v>
      </c>
      <c r="H5" s="44">
        <v>64</v>
      </c>
      <c r="I5" s="32">
        <v>69</v>
      </c>
      <c r="J5" s="39">
        <f t="shared" si="1"/>
        <v>66.5</v>
      </c>
      <c r="K5" s="43">
        <v>300</v>
      </c>
      <c r="L5" s="22">
        <v>4</v>
      </c>
      <c r="M5" s="12"/>
    </row>
    <row r="6" spans="2:13" x14ac:dyDescent="0.3">
      <c r="B6" s="10" t="s">
        <v>42</v>
      </c>
      <c r="C6" s="27" t="s">
        <v>39</v>
      </c>
      <c r="D6" s="27" t="s">
        <v>39</v>
      </c>
      <c r="E6" s="4">
        <v>563190</v>
      </c>
      <c r="F6" s="4">
        <v>706390</v>
      </c>
      <c r="G6" s="15">
        <f t="shared" si="0"/>
        <v>634790</v>
      </c>
      <c r="H6" s="44">
        <v>0</v>
      </c>
      <c r="I6" s="32">
        <v>9</v>
      </c>
      <c r="J6" s="39">
        <f t="shared" si="1"/>
        <v>4.5</v>
      </c>
      <c r="K6" s="43">
        <v>32</v>
      </c>
      <c r="L6" s="22">
        <v>1</v>
      </c>
      <c r="M6" s="12"/>
    </row>
    <row r="7" spans="2:13" x14ac:dyDescent="0.3">
      <c r="B7" s="10" t="s">
        <v>43</v>
      </c>
      <c r="C7" s="27" t="s">
        <v>37</v>
      </c>
      <c r="D7" s="27" t="s">
        <v>37</v>
      </c>
      <c r="E7" s="4">
        <v>13850194</v>
      </c>
      <c r="F7" s="4">
        <v>20331640</v>
      </c>
      <c r="G7" s="15">
        <f t="shared" si="0"/>
        <v>17090917</v>
      </c>
      <c r="H7" s="44">
        <v>30</v>
      </c>
      <c r="I7" s="32">
        <v>36</v>
      </c>
      <c r="J7" s="39">
        <f t="shared" ref="J7:J9" si="2">AVERAGE(H7:I7)</f>
        <v>33</v>
      </c>
      <c r="K7" s="43">
        <v>164</v>
      </c>
      <c r="L7" s="22">
        <v>6</v>
      </c>
      <c r="M7" s="12"/>
    </row>
    <row r="8" spans="2:13" x14ac:dyDescent="0.3">
      <c r="B8" s="10" t="s">
        <v>44</v>
      </c>
      <c r="C8" s="27" t="s">
        <v>37</v>
      </c>
      <c r="D8" s="27" t="s">
        <v>37</v>
      </c>
      <c r="E8" s="4">
        <v>4260326</v>
      </c>
      <c r="F8" s="4">
        <v>6534610</v>
      </c>
      <c r="G8" s="15">
        <f t="shared" si="0"/>
        <v>5397468</v>
      </c>
      <c r="H8" s="44">
        <v>49</v>
      </c>
      <c r="I8" s="32">
        <v>65</v>
      </c>
      <c r="J8" s="39">
        <f t="shared" si="2"/>
        <v>57</v>
      </c>
      <c r="K8" s="43">
        <v>372</v>
      </c>
      <c r="L8" s="22">
        <v>10</v>
      </c>
      <c r="M8" s="12"/>
    </row>
    <row r="9" spans="2:13" x14ac:dyDescent="0.3">
      <c r="B9" s="10" t="s">
        <v>45</v>
      </c>
      <c r="C9" s="27" t="s">
        <v>41</v>
      </c>
      <c r="D9" s="27" t="s">
        <v>41</v>
      </c>
      <c r="E9" s="4">
        <v>1400400</v>
      </c>
      <c r="F9" s="4">
        <v>1657546</v>
      </c>
      <c r="G9" s="15">
        <f t="shared" si="0"/>
        <v>1528973</v>
      </c>
      <c r="H9" s="44">
        <v>7</v>
      </c>
      <c r="I9" s="32">
        <v>8</v>
      </c>
      <c r="J9" s="39">
        <f t="shared" si="2"/>
        <v>7.5</v>
      </c>
      <c r="K9" s="43">
        <v>118</v>
      </c>
      <c r="L9" s="22">
        <v>4</v>
      </c>
      <c r="M9" s="12"/>
    </row>
    <row r="10" spans="2:13" x14ac:dyDescent="0.3">
      <c r="B10" s="10" t="s">
        <v>46</v>
      </c>
      <c r="C10" s="27" t="s">
        <v>39</v>
      </c>
      <c r="D10" s="27" t="s">
        <v>41</v>
      </c>
      <c r="E10" s="4">
        <v>1851081</v>
      </c>
      <c r="F10" s="4">
        <v>4491316</v>
      </c>
      <c r="G10" s="15">
        <f t="shared" si="0"/>
        <v>3171198.5</v>
      </c>
      <c r="H10" s="44" t="s">
        <v>86</v>
      </c>
      <c r="I10" s="32" t="s">
        <v>86</v>
      </c>
      <c r="J10" s="32" t="s">
        <v>86</v>
      </c>
      <c r="K10" s="44" t="s">
        <v>86</v>
      </c>
      <c r="L10" s="22">
        <v>0</v>
      </c>
      <c r="M10" s="12"/>
    </row>
    <row r="11" spans="2:13" x14ac:dyDescent="0.3">
      <c r="B11" s="10" t="s">
        <v>47</v>
      </c>
      <c r="C11" s="27" t="s">
        <v>37</v>
      </c>
      <c r="D11" s="27" t="s">
        <v>37</v>
      </c>
      <c r="E11" s="4">
        <v>4707926</v>
      </c>
      <c r="F11" s="4">
        <v>5444861</v>
      </c>
      <c r="G11" s="15">
        <f>AVERAGE(E11:F11)</f>
        <v>5076393.5</v>
      </c>
      <c r="H11" s="44">
        <v>26</v>
      </c>
      <c r="I11" s="32">
        <v>18</v>
      </c>
      <c r="J11" s="39">
        <f>AVERAGE(H11:I11)</f>
        <v>22</v>
      </c>
      <c r="K11" s="43">
        <v>177</v>
      </c>
      <c r="L11" s="22">
        <v>6</v>
      </c>
      <c r="M11" s="12"/>
    </row>
    <row r="12" spans="2:13" x14ac:dyDescent="0.3">
      <c r="B12" s="10" t="s">
        <v>48</v>
      </c>
      <c r="C12" s="27" t="s">
        <v>41</v>
      </c>
      <c r="D12" s="27" t="s">
        <v>41</v>
      </c>
      <c r="E12" s="4">
        <v>3121309</v>
      </c>
      <c r="F12" s="4">
        <v>4864474</v>
      </c>
      <c r="G12" s="15">
        <f t="shared" si="0"/>
        <v>3992891.5</v>
      </c>
      <c r="H12" s="44">
        <v>5</v>
      </c>
      <c r="I12" s="32">
        <v>6</v>
      </c>
      <c r="J12" s="39">
        <f>AVERAGE(H12:I12)</f>
        <v>5.5</v>
      </c>
      <c r="K12" s="43">
        <v>25</v>
      </c>
      <c r="L12" s="22">
        <v>2</v>
      </c>
      <c r="M12" s="11"/>
    </row>
    <row r="13" spans="2:13" x14ac:dyDescent="0.3">
      <c r="B13" s="10" t="s">
        <v>49</v>
      </c>
      <c r="C13" s="27" t="s">
        <v>50</v>
      </c>
      <c r="D13" s="27" t="s">
        <v>50</v>
      </c>
      <c r="E13" s="4">
        <v>600102369</v>
      </c>
      <c r="F13" s="4">
        <v>619539315</v>
      </c>
      <c r="G13" s="15">
        <f t="shared" si="0"/>
        <v>609820842</v>
      </c>
      <c r="H13" s="44">
        <v>748</v>
      </c>
      <c r="I13" s="44">
        <v>745</v>
      </c>
      <c r="J13" s="39">
        <f>AVERAGE(H13:I13)</f>
        <v>746.5</v>
      </c>
      <c r="K13" s="43">
        <v>4261</v>
      </c>
      <c r="L13" s="22">
        <v>86</v>
      </c>
      <c r="M13" s="11"/>
    </row>
    <row r="14" spans="2:13" x14ac:dyDescent="0.3">
      <c r="B14" s="10" t="s">
        <v>51</v>
      </c>
      <c r="C14" s="27" t="s">
        <v>41</v>
      </c>
      <c r="D14" s="27" t="s">
        <v>41</v>
      </c>
      <c r="E14" s="4">
        <v>4015309</v>
      </c>
      <c r="F14" s="4">
        <v>6132212</v>
      </c>
      <c r="G14" s="15">
        <f t="shared" si="0"/>
        <v>5073760.5</v>
      </c>
      <c r="H14" s="44">
        <v>5</v>
      </c>
      <c r="I14" s="32">
        <v>6</v>
      </c>
      <c r="J14" s="39">
        <f>AVERAGE(H14:I14)</f>
        <v>5.5</v>
      </c>
      <c r="K14" s="43">
        <v>46</v>
      </c>
      <c r="L14" s="22">
        <v>2</v>
      </c>
      <c r="M14" s="11"/>
    </row>
    <row r="15" spans="2:13" x14ac:dyDescent="0.3">
      <c r="B15" s="10" t="s">
        <v>52</v>
      </c>
      <c r="C15" s="27" t="s">
        <v>39</v>
      </c>
      <c r="D15" s="27" t="s">
        <v>39</v>
      </c>
      <c r="E15" s="4">
        <v>641443</v>
      </c>
      <c r="F15" s="4">
        <v>1245856</v>
      </c>
      <c r="G15" s="15">
        <f t="shared" si="0"/>
        <v>943649.5</v>
      </c>
      <c r="H15" s="44" t="s">
        <v>86</v>
      </c>
      <c r="I15" s="32" t="s">
        <v>86</v>
      </c>
      <c r="J15" s="32" t="s">
        <v>86</v>
      </c>
      <c r="K15" s="43" t="s">
        <v>86</v>
      </c>
      <c r="L15" s="22">
        <v>0</v>
      </c>
      <c r="M15" s="11"/>
    </row>
    <row r="16" spans="2:13" x14ac:dyDescent="0.3">
      <c r="B16" s="10" t="s">
        <v>53</v>
      </c>
      <c r="C16" s="27" t="s">
        <v>37</v>
      </c>
      <c r="D16" s="27" t="s">
        <v>37</v>
      </c>
      <c r="E16" s="4">
        <v>1801146</v>
      </c>
      <c r="F16" s="4">
        <v>2358820</v>
      </c>
      <c r="G16" s="15">
        <f t="shared" si="0"/>
        <v>2079983</v>
      </c>
      <c r="H16" s="44">
        <v>57</v>
      </c>
      <c r="I16" s="32">
        <v>69</v>
      </c>
      <c r="J16" s="39">
        <f>AVERAGE(H16:I16)</f>
        <v>63</v>
      </c>
      <c r="K16" s="43">
        <v>359</v>
      </c>
      <c r="L16" s="22">
        <v>6</v>
      </c>
      <c r="M16" s="11"/>
    </row>
    <row r="17" spans="2:13" x14ac:dyDescent="0.3">
      <c r="B17" s="10" t="s">
        <v>89</v>
      </c>
      <c r="C17" s="27" t="s">
        <v>37</v>
      </c>
      <c r="D17" s="27" t="s">
        <v>37</v>
      </c>
      <c r="E17" s="4">
        <v>20838575</v>
      </c>
      <c r="F17" s="4">
        <v>28193731</v>
      </c>
      <c r="G17" s="15">
        <f t="shared" si="0"/>
        <v>24516153</v>
      </c>
      <c r="H17" s="44">
        <v>47</v>
      </c>
      <c r="I17" s="32">
        <v>39</v>
      </c>
      <c r="J17" s="39">
        <f>AVERAGE(H17:I17)</f>
        <v>43</v>
      </c>
      <c r="K17" s="43">
        <v>275</v>
      </c>
      <c r="L17" s="22">
        <v>7</v>
      </c>
      <c r="M17" s="11"/>
    </row>
    <row r="18" spans="2:13" x14ac:dyDescent="0.3">
      <c r="B18" s="10" t="s">
        <v>90</v>
      </c>
      <c r="C18" s="27" t="s">
        <v>37</v>
      </c>
      <c r="D18" s="27" t="s">
        <v>37</v>
      </c>
      <c r="E18" s="4">
        <v>16207450</v>
      </c>
      <c r="F18" s="4">
        <v>21386522</v>
      </c>
      <c r="G18" s="15">
        <f t="shared" si="0"/>
        <v>18796986</v>
      </c>
      <c r="H18" s="44">
        <v>24</v>
      </c>
      <c r="I18" s="32">
        <v>21</v>
      </c>
      <c r="J18" s="39">
        <f>AVERAGE(H18:I18)</f>
        <v>22.5</v>
      </c>
      <c r="K18" s="43">
        <v>243</v>
      </c>
      <c r="L18" s="22">
        <v>7</v>
      </c>
      <c r="M18" s="11"/>
    </row>
    <row r="19" spans="2:13" x14ac:dyDescent="0.3">
      <c r="B19" s="10" t="s">
        <v>91</v>
      </c>
      <c r="C19" s="27" t="s">
        <v>39</v>
      </c>
      <c r="D19" s="27" t="s">
        <v>41</v>
      </c>
      <c r="E19" s="4">
        <v>1456469</v>
      </c>
      <c r="F19" s="4">
        <v>4115928</v>
      </c>
      <c r="G19" s="15">
        <f t="shared" si="0"/>
        <v>2786198.5</v>
      </c>
      <c r="H19" s="44" t="s">
        <v>86</v>
      </c>
      <c r="I19" s="32" t="s">
        <v>86</v>
      </c>
      <c r="J19" s="32" t="s">
        <v>86</v>
      </c>
      <c r="K19" s="43" t="s">
        <v>86</v>
      </c>
      <c r="L19" s="22">
        <v>1</v>
      </c>
      <c r="M19" s="11"/>
    </row>
    <row r="20" spans="2:13" x14ac:dyDescent="0.3">
      <c r="B20" s="10" t="s">
        <v>92</v>
      </c>
      <c r="C20" s="27" t="s">
        <v>39</v>
      </c>
      <c r="D20" s="27" t="s">
        <v>39</v>
      </c>
      <c r="E20" s="4">
        <v>15923</v>
      </c>
      <c r="F20" s="4">
        <v>75292</v>
      </c>
      <c r="G20" s="15">
        <f t="shared" si="0"/>
        <v>45607.5</v>
      </c>
      <c r="H20" s="44">
        <v>6</v>
      </c>
      <c r="I20" s="32">
        <v>4</v>
      </c>
      <c r="J20" s="39">
        <f t="shared" ref="J20:J31" si="3">AVERAGE(H20:I20)</f>
        <v>5</v>
      </c>
      <c r="K20" s="43">
        <v>59</v>
      </c>
      <c r="L20" s="22">
        <v>1</v>
      </c>
      <c r="M20" s="11"/>
    </row>
    <row r="21" spans="2:13" x14ac:dyDescent="0.3">
      <c r="B21" s="10" t="s">
        <v>111</v>
      </c>
      <c r="C21" s="27" t="s">
        <v>39</v>
      </c>
      <c r="D21" s="27" t="s">
        <v>39</v>
      </c>
      <c r="E21" s="4">
        <v>463801</v>
      </c>
      <c r="F21" s="4">
        <v>501761</v>
      </c>
      <c r="G21" s="15">
        <f t="shared" ref="G21" si="4">AVERAGE(E21:F21)</f>
        <v>482781</v>
      </c>
      <c r="H21" s="44" t="s">
        <v>86</v>
      </c>
      <c r="I21" s="32" t="s">
        <v>86</v>
      </c>
      <c r="J21" s="32" t="s">
        <v>86</v>
      </c>
      <c r="K21" s="43" t="s">
        <v>86</v>
      </c>
      <c r="L21" s="22">
        <v>0</v>
      </c>
      <c r="M21" s="11"/>
    </row>
    <row r="22" spans="2:13" x14ac:dyDescent="0.3">
      <c r="B22" s="10" t="s">
        <v>93</v>
      </c>
      <c r="C22" s="27" t="s">
        <v>37</v>
      </c>
      <c r="D22" s="27" t="s">
        <v>37</v>
      </c>
      <c r="E22" s="4">
        <v>5480779</v>
      </c>
      <c r="F22" s="4">
        <v>4061207</v>
      </c>
      <c r="G22" s="15">
        <f t="shared" si="0"/>
        <v>4770993</v>
      </c>
      <c r="H22" s="44">
        <v>26</v>
      </c>
      <c r="I22" s="32">
        <v>26</v>
      </c>
      <c r="J22" s="39">
        <f t="shared" si="3"/>
        <v>26</v>
      </c>
      <c r="K22" s="43">
        <v>161</v>
      </c>
      <c r="L22" s="22">
        <v>7</v>
      </c>
      <c r="M22" s="11"/>
    </row>
    <row r="23" spans="2:13" x14ac:dyDescent="0.3">
      <c r="B23" s="10" t="s">
        <v>94</v>
      </c>
      <c r="C23" s="27" t="s">
        <v>54</v>
      </c>
      <c r="D23" s="27" t="s">
        <v>54</v>
      </c>
      <c r="E23" s="4">
        <v>52937549</v>
      </c>
      <c r="F23" s="4">
        <v>55698832</v>
      </c>
      <c r="G23" s="15">
        <f>AVERAGE(E23:F23)</f>
        <v>54318190.5</v>
      </c>
      <c r="H23" s="44">
        <v>56</v>
      </c>
      <c r="I23" s="32">
        <v>76</v>
      </c>
      <c r="J23" s="39">
        <f t="shared" si="3"/>
        <v>66</v>
      </c>
      <c r="K23" s="43">
        <v>570</v>
      </c>
      <c r="L23" s="22">
        <v>20</v>
      </c>
      <c r="M23" s="11"/>
    </row>
    <row r="24" spans="2:13" x14ac:dyDescent="0.3">
      <c r="B24" s="10" t="s">
        <v>95</v>
      </c>
      <c r="C24" s="27" t="s">
        <v>54</v>
      </c>
      <c r="D24" s="27" t="s">
        <v>54</v>
      </c>
      <c r="E24" s="4">
        <v>88967800</v>
      </c>
      <c r="F24" s="4">
        <v>90387550</v>
      </c>
      <c r="G24" s="15">
        <f t="shared" si="0"/>
        <v>89677675</v>
      </c>
      <c r="H24" s="44">
        <v>424</v>
      </c>
      <c r="I24" s="32">
        <v>415</v>
      </c>
      <c r="J24" s="39">
        <f t="shared" si="3"/>
        <v>419.5</v>
      </c>
      <c r="K24" s="43">
        <v>2440</v>
      </c>
      <c r="L24" s="22">
        <v>52</v>
      </c>
      <c r="M24" s="11"/>
    </row>
    <row r="25" spans="2:13" x14ac:dyDescent="0.3">
      <c r="B25" s="10" t="s">
        <v>96</v>
      </c>
      <c r="C25" s="27" t="s">
        <v>37</v>
      </c>
      <c r="D25" s="27" t="s">
        <v>37</v>
      </c>
      <c r="E25" s="4">
        <v>3390050</v>
      </c>
      <c r="F25" s="4">
        <v>3107015</v>
      </c>
      <c r="G25" s="15">
        <f>AVERAGE(E25:F25)</f>
        <v>3248532.5</v>
      </c>
      <c r="H25" s="44">
        <v>245</v>
      </c>
      <c r="I25" s="32">
        <v>235</v>
      </c>
      <c r="J25" s="39">
        <f t="shared" si="3"/>
        <v>240</v>
      </c>
      <c r="K25" s="43">
        <v>1026</v>
      </c>
      <c r="L25" s="22">
        <v>20</v>
      </c>
      <c r="M25" s="11"/>
    </row>
    <row r="26" spans="2:13" x14ac:dyDescent="0.3">
      <c r="B26" s="10" t="s">
        <v>97</v>
      </c>
      <c r="C26" s="27" t="s">
        <v>54</v>
      </c>
      <c r="D26" s="27" t="s">
        <v>54</v>
      </c>
      <c r="E26" s="4">
        <v>63894073</v>
      </c>
      <c r="F26" s="4">
        <v>71124866</v>
      </c>
      <c r="G26" s="15">
        <f>AVERAGE(E26:F26)</f>
        <v>67509469.5</v>
      </c>
      <c r="H26" s="44">
        <v>274</v>
      </c>
      <c r="I26" s="32">
        <v>229</v>
      </c>
      <c r="J26" s="44">
        <f t="shared" si="3"/>
        <v>251.5</v>
      </c>
      <c r="K26" s="43">
        <v>1231</v>
      </c>
      <c r="L26" s="22">
        <v>26</v>
      </c>
      <c r="M26" s="11"/>
    </row>
    <row r="27" spans="2:13" x14ac:dyDescent="0.3">
      <c r="B27" s="10" t="s">
        <v>98</v>
      </c>
      <c r="C27" s="27" t="s">
        <v>50</v>
      </c>
      <c r="D27" s="27" t="s">
        <v>50</v>
      </c>
      <c r="E27" s="4">
        <v>762515443</v>
      </c>
      <c r="F27" s="4">
        <v>865822423</v>
      </c>
      <c r="G27" s="15">
        <f t="shared" si="0"/>
        <v>814168933</v>
      </c>
      <c r="H27" s="44">
        <v>865</v>
      </c>
      <c r="I27" s="32">
        <v>873</v>
      </c>
      <c r="J27" s="39">
        <f t="shared" si="3"/>
        <v>869</v>
      </c>
      <c r="K27" s="43">
        <v>4388</v>
      </c>
      <c r="L27" s="22">
        <v>84</v>
      </c>
      <c r="M27" s="11"/>
    </row>
    <row r="28" spans="2:13" x14ac:dyDescent="0.3">
      <c r="B28" s="10" t="s">
        <v>99</v>
      </c>
      <c r="C28" s="27" t="s">
        <v>54</v>
      </c>
      <c r="D28" s="27" t="s">
        <v>54</v>
      </c>
      <c r="E28" s="4">
        <v>93979418</v>
      </c>
      <c r="F28" s="4">
        <v>111163608</v>
      </c>
      <c r="G28" s="15">
        <f t="shared" si="0"/>
        <v>102571513</v>
      </c>
      <c r="H28" s="44">
        <v>238</v>
      </c>
      <c r="I28" s="32">
        <v>236</v>
      </c>
      <c r="J28" s="39">
        <f t="shared" si="3"/>
        <v>237</v>
      </c>
      <c r="K28" s="43">
        <v>1459</v>
      </c>
      <c r="L28" s="22">
        <v>30</v>
      </c>
      <c r="M28" s="11"/>
    </row>
    <row r="29" spans="2:13" x14ac:dyDescent="0.3">
      <c r="B29" s="10" t="s">
        <v>100</v>
      </c>
      <c r="C29" s="27" t="s">
        <v>54</v>
      </c>
      <c r="D29" s="27" t="s">
        <v>54</v>
      </c>
      <c r="E29" s="4">
        <v>83840871</v>
      </c>
      <c r="F29" s="4">
        <v>90213425</v>
      </c>
      <c r="G29" s="15">
        <f t="shared" si="0"/>
        <v>87027148</v>
      </c>
      <c r="H29" s="44">
        <v>143</v>
      </c>
      <c r="I29" s="32">
        <v>134</v>
      </c>
      <c r="J29" s="39">
        <f t="shared" si="3"/>
        <v>138.5</v>
      </c>
      <c r="K29" s="43">
        <v>918</v>
      </c>
      <c r="L29" s="22">
        <v>25</v>
      </c>
      <c r="M29" s="11"/>
    </row>
    <row r="30" spans="2:13" x14ac:dyDescent="0.3">
      <c r="B30" s="10" t="s">
        <v>101</v>
      </c>
      <c r="C30" s="27" t="s">
        <v>54</v>
      </c>
      <c r="D30" s="27" t="s">
        <v>54</v>
      </c>
      <c r="E30" s="4">
        <v>67788601</v>
      </c>
      <c r="F30" s="4">
        <v>71800709</v>
      </c>
      <c r="G30" s="15">
        <f t="shared" si="0"/>
        <v>69794655</v>
      </c>
      <c r="H30" s="44">
        <v>140</v>
      </c>
      <c r="I30" s="32">
        <v>127</v>
      </c>
      <c r="J30" s="39">
        <f t="shared" si="3"/>
        <v>133.5</v>
      </c>
      <c r="K30" s="43">
        <v>1012</v>
      </c>
      <c r="L30" s="22">
        <v>29</v>
      </c>
      <c r="M30" s="11"/>
    </row>
    <row r="31" spans="2:13" x14ac:dyDescent="0.3">
      <c r="B31" s="10" t="s">
        <v>102</v>
      </c>
      <c r="C31" s="27" t="s">
        <v>37</v>
      </c>
      <c r="D31" s="27" t="s">
        <v>37</v>
      </c>
      <c r="E31" s="4">
        <v>2141831</v>
      </c>
      <c r="F31" s="4">
        <v>2828747</v>
      </c>
      <c r="G31" s="15">
        <f t="shared" si="0"/>
        <v>2485289</v>
      </c>
      <c r="H31" s="44">
        <v>32</v>
      </c>
      <c r="I31" s="32">
        <v>48</v>
      </c>
      <c r="J31" s="39">
        <f t="shared" si="3"/>
        <v>40</v>
      </c>
      <c r="K31" s="43">
        <v>214</v>
      </c>
      <c r="L31" s="22">
        <v>7</v>
      </c>
      <c r="M31" s="11"/>
    </row>
    <row r="32" spans="2:13" x14ac:dyDescent="0.3">
      <c r="B32" s="10" t="s">
        <v>103</v>
      </c>
      <c r="C32" s="27" t="s">
        <v>39</v>
      </c>
      <c r="D32" s="27" t="s">
        <v>41</v>
      </c>
      <c r="E32" s="4">
        <v>2517714</v>
      </c>
      <c r="F32" s="4">
        <v>2979498</v>
      </c>
      <c r="G32" s="15">
        <f t="shared" si="0"/>
        <v>2748606</v>
      </c>
      <c r="H32" s="44" t="s">
        <v>86</v>
      </c>
      <c r="I32" s="32" t="s">
        <v>86</v>
      </c>
      <c r="J32" s="32" t="s">
        <v>86</v>
      </c>
      <c r="K32" s="43" t="s">
        <v>86</v>
      </c>
      <c r="L32" s="22">
        <v>0</v>
      </c>
      <c r="M32" s="11"/>
    </row>
    <row r="33" spans="2:13" x14ac:dyDescent="0.3">
      <c r="B33" s="10" t="s">
        <v>104</v>
      </c>
      <c r="C33" s="27" t="s">
        <v>37</v>
      </c>
      <c r="D33" s="27" t="s">
        <v>37</v>
      </c>
      <c r="E33" s="9">
        <v>35349672</v>
      </c>
      <c r="F33" s="9">
        <v>37208991</v>
      </c>
      <c r="G33" s="16">
        <f t="shared" si="0"/>
        <v>36279331.5</v>
      </c>
      <c r="H33" s="44">
        <v>45</v>
      </c>
      <c r="I33" s="32">
        <v>74</v>
      </c>
      <c r="J33" s="39">
        <f>AVERAGE(H33:I33)</f>
        <v>59.5</v>
      </c>
      <c r="K33" s="43">
        <v>605</v>
      </c>
      <c r="L33" s="22">
        <v>12</v>
      </c>
      <c r="M33" s="12"/>
    </row>
    <row r="34" spans="2:13" x14ac:dyDescent="0.3">
      <c r="B34" s="10" t="s">
        <v>105</v>
      </c>
      <c r="C34" s="27" t="s">
        <v>54</v>
      </c>
      <c r="D34" s="27" t="s">
        <v>54</v>
      </c>
      <c r="E34" s="4">
        <v>109909986</v>
      </c>
      <c r="F34" s="4">
        <v>109893056</v>
      </c>
      <c r="G34" s="15">
        <f t="shared" si="0"/>
        <v>109901521</v>
      </c>
      <c r="H34" s="44">
        <v>388</v>
      </c>
      <c r="I34" s="32">
        <v>358</v>
      </c>
      <c r="J34" s="44">
        <f>AVERAGE(H34:I34)</f>
        <v>373</v>
      </c>
      <c r="K34" s="43">
        <v>1784</v>
      </c>
      <c r="L34" s="22">
        <v>47</v>
      </c>
      <c r="M34" s="11"/>
    </row>
    <row r="35" spans="2:13" x14ac:dyDescent="0.3">
      <c r="B35" s="10" t="s">
        <v>106</v>
      </c>
      <c r="C35" s="27" t="s">
        <v>41</v>
      </c>
      <c r="D35" s="27" t="s">
        <v>41</v>
      </c>
      <c r="E35" s="4">
        <v>1828502</v>
      </c>
      <c r="F35" s="4">
        <v>2941611</v>
      </c>
      <c r="G35" s="15">
        <f t="shared" si="0"/>
        <v>2385056.5</v>
      </c>
      <c r="H35" s="44">
        <v>30</v>
      </c>
      <c r="I35" s="32">
        <v>43</v>
      </c>
      <c r="J35" s="39">
        <f>AVERAGE(H35:I35)</f>
        <v>36.5</v>
      </c>
      <c r="K35" s="43">
        <v>162</v>
      </c>
      <c r="L35" s="22">
        <v>3</v>
      </c>
      <c r="M35" s="11"/>
    </row>
    <row r="36" spans="2:13" x14ac:dyDescent="0.3">
      <c r="B36" s="10" t="s">
        <v>107</v>
      </c>
      <c r="C36" s="27" t="s">
        <v>39</v>
      </c>
      <c r="D36" s="27" t="s">
        <v>39</v>
      </c>
      <c r="E36" s="4">
        <v>1657325</v>
      </c>
      <c r="F36" s="4">
        <v>2299956</v>
      </c>
      <c r="G36" s="15">
        <f t="shared" si="0"/>
        <v>1978640.5</v>
      </c>
      <c r="H36" s="44" t="s">
        <v>86</v>
      </c>
      <c r="I36" s="32" t="s">
        <v>86</v>
      </c>
      <c r="J36" s="32" t="s">
        <v>86</v>
      </c>
      <c r="K36" s="43" t="s">
        <v>86</v>
      </c>
      <c r="L36" s="22">
        <v>0</v>
      </c>
      <c r="M36" s="11"/>
    </row>
    <row r="37" spans="2:13" x14ac:dyDescent="0.3">
      <c r="B37" s="10" t="s">
        <v>108</v>
      </c>
      <c r="C37" s="27" t="s">
        <v>54</v>
      </c>
      <c r="D37" s="27" t="s">
        <v>54</v>
      </c>
      <c r="E37" s="4">
        <v>36950546</v>
      </c>
      <c r="F37" s="4">
        <v>49258229</v>
      </c>
      <c r="G37" s="15">
        <f t="shared" si="0"/>
        <v>43104387.5</v>
      </c>
      <c r="H37" s="44">
        <v>291</v>
      </c>
      <c r="I37" s="32">
        <v>284</v>
      </c>
      <c r="J37" s="39">
        <f>AVERAGE(H37:I37)</f>
        <v>287.5</v>
      </c>
      <c r="K37" s="43">
        <v>1968</v>
      </c>
      <c r="L37" s="22">
        <v>35</v>
      </c>
      <c r="M37" s="12"/>
    </row>
    <row r="38" spans="2:13" x14ac:dyDescent="0.3">
      <c r="B38" s="10" t="s">
        <v>109</v>
      </c>
      <c r="C38" s="27" t="s">
        <v>39</v>
      </c>
      <c r="D38" s="27" t="s">
        <v>39</v>
      </c>
      <c r="E38" s="4">
        <v>390052</v>
      </c>
      <c r="F38" s="4">
        <v>112073</v>
      </c>
      <c r="G38" s="15">
        <f t="shared" si="0"/>
        <v>251062.5</v>
      </c>
      <c r="H38" s="44" t="s">
        <v>86</v>
      </c>
      <c r="I38" s="32" t="s">
        <v>86</v>
      </c>
      <c r="J38" s="32" t="s">
        <v>86</v>
      </c>
      <c r="K38" s="43" t="s">
        <v>86</v>
      </c>
      <c r="L38" s="22">
        <v>0</v>
      </c>
      <c r="M38" s="11"/>
    </row>
    <row r="39" spans="2:13" ht="15" thickBot="1" x14ac:dyDescent="0.35">
      <c r="B39" s="50" t="s">
        <v>110</v>
      </c>
      <c r="C39" s="28" t="s">
        <v>41</v>
      </c>
      <c r="D39" s="28" t="s">
        <v>41</v>
      </c>
      <c r="E39" s="13">
        <v>3529812</v>
      </c>
      <c r="F39" s="13">
        <v>2815280</v>
      </c>
      <c r="G39" s="17">
        <f t="shared" si="0"/>
        <v>3172546</v>
      </c>
      <c r="H39" s="36">
        <v>16</v>
      </c>
      <c r="I39" s="40">
        <v>17</v>
      </c>
      <c r="J39" s="40">
        <f>AVERAGE(H39:I39)</f>
        <v>16.5</v>
      </c>
      <c r="K39" s="45">
        <v>103</v>
      </c>
      <c r="L39" s="46">
        <v>2</v>
      </c>
      <c r="M39" s="14"/>
    </row>
    <row r="40" spans="2:13" x14ac:dyDescent="0.3">
      <c r="E40" s="2"/>
      <c r="F40" s="2"/>
    </row>
    <row r="41" spans="2:13" x14ac:dyDescent="0.3">
      <c r="B41" s="8" t="s">
        <v>56</v>
      </c>
    </row>
    <row r="42" spans="2:13" x14ac:dyDescent="0.3">
      <c r="E42" s="2"/>
      <c r="F42" s="3"/>
    </row>
  </sheetData>
  <mergeCells count="4">
    <mergeCell ref="E2:G2"/>
    <mergeCell ref="H2:J2"/>
    <mergeCell ref="B2:C2"/>
    <mergeCell ref="M2:M3"/>
  </mergeCells>
  <pageMargins left="0.7" right="0.7" top="0.75" bottom="0.75" header="0.3" footer="0.3"/>
  <pageSetup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1670-7378-4735-B8B6-25CB42457347}">
  <sheetPr>
    <tabColor theme="9" tint="-0.249977111117893"/>
  </sheetPr>
  <dimension ref="A1:B29"/>
  <sheetViews>
    <sheetView zoomScale="115" zoomScaleNormal="115" workbookViewId="0"/>
  </sheetViews>
  <sheetFormatPr defaultColWidth="72.33203125" defaultRowHeight="14.4" x14ac:dyDescent="0.3"/>
  <cols>
    <col min="1" max="1" width="96.88671875" customWidth="1"/>
  </cols>
  <sheetData>
    <row r="1" spans="1:1" x14ac:dyDescent="0.3">
      <c r="A1" s="29" t="s">
        <v>57</v>
      </c>
    </row>
    <row r="2" spans="1:1" x14ac:dyDescent="0.3">
      <c r="A2" s="30" t="s">
        <v>50</v>
      </c>
    </row>
    <row r="3" spans="1:1" x14ac:dyDescent="0.3">
      <c r="A3" s="31" t="s">
        <v>58</v>
      </c>
    </row>
    <row r="4" spans="1:1" ht="28.8" x14ac:dyDescent="0.3">
      <c r="A4" s="31" t="s">
        <v>59</v>
      </c>
    </row>
    <row r="5" spans="1:1" ht="43.2" x14ac:dyDescent="0.3">
      <c r="A5" s="31" t="s">
        <v>79</v>
      </c>
    </row>
    <row r="6" spans="1:1" x14ac:dyDescent="0.3">
      <c r="A6" s="30" t="s">
        <v>54</v>
      </c>
    </row>
    <row r="7" spans="1:1" ht="21.75" customHeight="1" x14ac:dyDescent="0.3">
      <c r="A7" s="31" t="s">
        <v>58</v>
      </c>
    </row>
    <row r="8" spans="1:1" ht="28.8" x14ac:dyDescent="0.3">
      <c r="A8" s="31" t="s">
        <v>60</v>
      </c>
    </row>
    <row r="9" spans="1:1" ht="43.2" x14ac:dyDescent="0.3">
      <c r="A9" s="31" t="s">
        <v>78</v>
      </c>
    </row>
    <row r="10" spans="1:1" x14ac:dyDescent="0.3">
      <c r="A10" s="30" t="s">
        <v>61</v>
      </c>
    </row>
    <row r="11" spans="1:1" x14ac:dyDescent="0.3">
      <c r="A11" s="31" t="s">
        <v>62</v>
      </c>
    </row>
    <row r="12" spans="1:1" x14ac:dyDescent="0.3">
      <c r="A12" s="31" t="s">
        <v>63</v>
      </c>
    </row>
    <row r="13" spans="1:1" x14ac:dyDescent="0.3">
      <c r="A13" s="31" t="s">
        <v>64</v>
      </c>
    </row>
    <row r="14" spans="1:1" ht="28.8" x14ac:dyDescent="0.3">
      <c r="A14" s="31" t="s">
        <v>88</v>
      </c>
    </row>
    <row r="15" spans="1:1" x14ac:dyDescent="0.3">
      <c r="A15" s="30" t="s">
        <v>41</v>
      </c>
    </row>
    <row r="16" spans="1:1" x14ac:dyDescent="0.3">
      <c r="A16" s="31" t="s">
        <v>65</v>
      </c>
    </row>
    <row r="17" spans="1:2" ht="28.8" x14ac:dyDescent="0.3">
      <c r="A17" s="31" t="s">
        <v>66</v>
      </c>
    </row>
    <row r="18" spans="1:2" ht="28.8" x14ac:dyDescent="0.3">
      <c r="A18" s="31" t="s">
        <v>67</v>
      </c>
    </row>
    <row r="19" spans="1:2" x14ac:dyDescent="0.3">
      <c r="A19" s="31" t="s">
        <v>68</v>
      </c>
    </row>
    <row r="20" spans="1:2" x14ac:dyDescent="0.3">
      <c r="A20" s="31" t="s">
        <v>69</v>
      </c>
      <c r="B20" s="35"/>
    </row>
    <row r="21" spans="1:2" x14ac:dyDescent="0.3">
      <c r="A21" s="30" t="s">
        <v>55</v>
      </c>
    </row>
    <row r="22" spans="1:2" x14ac:dyDescent="0.3">
      <c r="A22" s="31" t="s">
        <v>70</v>
      </c>
    </row>
    <row r="23" spans="1:2" ht="28.8" x14ac:dyDescent="0.3">
      <c r="A23" s="31" t="s">
        <v>71</v>
      </c>
    </row>
    <row r="24" spans="1:2" x14ac:dyDescent="0.3">
      <c r="A24" s="31" t="s">
        <v>72</v>
      </c>
    </row>
    <row r="25" spans="1:2" x14ac:dyDescent="0.3">
      <c r="A25" s="31" t="s">
        <v>73</v>
      </c>
    </row>
    <row r="26" spans="1:2" x14ac:dyDescent="0.3">
      <c r="A26" s="31" t="s">
        <v>74</v>
      </c>
    </row>
    <row r="27" spans="1:2" ht="28.8" x14ac:dyDescent="0.3">
      <c r="A27" s="31" t="s">
        <v>75</v>
      </c>
    </row>
    <row r="28" spans="1:2" x14ac:dyDescent="0.3">
      <c r="A28" s="31" t="s">
        <v>76</v>
      </c>
    </row>
    <row r="29" spans="1:2" x14ac:dyDescent="0.3">
      <c r="A29" s="31" t="s">
        <v>77</v>
      </c>
    </row>
  </sheetData>
  <pageMargins left="0.7" right="0.7" top="0.75" bottom="0.75" header="0.3" footer="0.3"/>
  <pageSetup scale="57" orientation="landscape" r:id="rId1"/>
  <colBreaks count="1" manualBreakCount="1">
    <brk id="1" max="2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53A4D5FD2986468A0C4FDDE4E5168F" ma:contentTypeVersion="8" ma:contentTypeDescription="Create a new document." ma:contentTypeScope="" ma:versionID="426e15272decee1d87190d7b457b76ed">
  <xsd:schema xmlns:xsd="http://www.w3.org/2001/XMLSchema" xmlns:xs="http://www.w3.org/2001/XMLSchema" xmlns:p="http://schemas.microsoft.com/office/2006/metadata/properties" xmlns:ns2="5d700905-42bc-4be7-9bba-ad6b94f6b8fe" targetNamespace="http://schemas.microsoft.com/office/2006/metadata/properties" ma:root="true" ma:fieldsID="3fa173d5956918b1ec73cd23007c9446" ns2:_="">
    <xsd:import namespace="5d700905-42bc-4be7-9bba-ad6b94f6b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00905-42bc-4be7-9bba-ad6b94f6b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7DCB4-E052-428F-AA56-30339FDE0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700905-42bc-4be7-9bba-ad6b94f6b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315BC6-32E6-411B-AE93-0BC86CAD8CA1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700905-42bc-4be7-9bba-ad6b94f6b8f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906E1F0-7C38-47B0-9F90-1ED6D32D70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Methodology</vt:lpstr>
      <vt:lpstr>Peer Group Data - review</vt:lpstr>
      <vt:lpstr>Criteria</vt:lpstr>
      <vt:lpstr>Criteria!Print_Area</vt:lpstr>
      <vt:lpstr>Methodology!Print_Area</vt:lpstr>
      <vt:lpstr>Methodology!Print_Titles</vt:lpstr>
    </vt:vector>
  </TitlesOfParts>
  <Manager/>
  <Company>THECB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Peer Group Criteria - January 2026</dc:title>
  <dc:subject>Accountability Peer Group Criteria, Data, Methodology</dc:subject>
  <dc:creator>Data Management and Research</dc:creator>
  <cp:keywords>Accountability, Peer Groups, Universities</cp:keywords>
  <dc:description/>
  <cp:lastModifiedBy>King, Clifford</cp:lastModifiedBy>
  <cp:revision/>
  <dcterms:created xsi:type="dcterms:W3CDTF">2015-06-05T18:17:20Z</dcterms:created>
  <dcterms:modified xsi:type="dcterms:W3CDTF">2026-02-04T18:19:05Z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0x0101006553A4D5FD2986468A0C4FDDE4E5168F</vt:lpwstr>
  </property>
</Properties>
</file>