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filterPrivacy="1" defaultThemeVersion="166925"/>
  <xr:revisionPtr revIDLastSave="0" documentId="13_ncr:1_{836C140D-BF4D-4457-9E11-7BE6B68459E4}" xr6:coauthVersionLast="47" xr6:coauthVersionMax="47" xr10:uidLastSave="{00000000-0000-0000-0000-000000000000}"/>
  <bookViews>
    <workbookView xWindow="-120" yWindow="-120" windowWidth="20730" windowHeight="11160" xr2:uid="{7D70C3CC-3FD3-4286-97AA-1EBB34E38DEF}"/>
  </bookViews>
  <sheets>
    <sheet name="Reporting Grant II Max awards" sheetId="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71" i="3" l="1"/>
  <c r="E70" i="3"/>
  <c r="E69" i="3"/>
  <c r="E66" i="3"/>
  <c r="E64" i="3"/>
  <c r="E63" i="3"/>
  <c r="E58" i="3"/>
  <c r="E73" i="3"/>
  <c r="E74" i="3"/>
  <c r="E75" i="3"/>
  <c r="E76" i="3"/>
  <c r="E77" i="3"/>
  <c r="E78" i="3"/>
  <c r="E79" i="3"/>
  <c r="E80" i="3"/>
  <c r="E81" i="3"/>
  <c r="E82" i="3"/>
  <c r="E83" i="3"/>
  <c r="E84" i="3"/>
  <c r="E85" i="3"/>
  <c r="E86" i="3"/>
  <c r="E87" i="3"/>
  <c r="E88" i="3"/>
  <c r="E89" i="3"/>
  <c r="E90" i="3"/>
  <c r="E91" i="3"/>
  <c r="E92" i="3"/>
  <c r="E93" i="3"/>
  <c r="E94" i="3"/>
  <c r="E95" i="3"/>
  <c r="E96" i="3"/>
  <c r="E97" i="3"/>
  <c r="E98" i="3"/>
  <c r="E99" i="3"/>
  <c r="E100" i="3"/>
  <c r="E101" i="3"/>
  <c r="E102" i="3"/>
  <c r="E103" i="3"/>
  <c r="E104" i="3"/>
  <c r="E105" i="3"/>
  <c r="E106" i="3"/>
  <c r="E107" i="3"/>
  <c r="E108" i="3"/>
  <c r="E109" i="3"/>
  <c r="E59" i="3"/>
  <c r="E60" i="3"/>
  <c r="E61" i="3"/>
  <c r="E62" i="3"/>
  <c r="E65" i="3"/>
  <c r="E67" i="3"/>
  <c r="E68" i="3"/>
  <c r="E6" i="3"/>
  <c r="E7" i="3"/>
  <c r="E9" i="3"/>
  <c r="E12" i="3"/>
  <c r="E16" i="3"/>
  <c r="E17" i="3"/>
  <c r="E19" i="3"/>
  <c r="E22" i="3"/>
  <c r="E23" i="3"/>
  <c r="E24" i="3"/>
  <c r="E25" i="3"/>
  <c r="E26" i="3"/>
  <c r="E27" i="3"/>
  <c r="E28" i="3"/>
  <c r="E29" i="3"/>
  <c r="E30" i="3"/>
  <c r="E32" i="3"/>
  <c r="E33" i="3"/>
  <c r="E34" i="3"/>
  <c r="E35" i="3"/>
  <c r="E36" i="3"/>
  <c r="E37" i="3"/>
  <c r="E39" i="3"/>
  <c r="E44" i="3"/>
  <c r="E46" i="3"/>
  <c r="E47" i="3"/>
  <c r="E48" i="3"/>
  <c r="E49" i="3"/>
  <c r="E52" i="3"/>
  <c r="E54" i="3"/>
  <c r="E4" i="3"/>
  <c r="E5" i="3"/>
  <c r="E8" i="3"/>
  <c r="E10" i="3"/>
  <c r="E11" i="3"/>
  <c r="E13" i="3"/>
  <c r="E14" i="3"/>
  <c r="E15" i="3"/>
  <c r="E18" i="3"/>
  <c r="E20" i="3"/>
  <c r="E21" i="3"/>
  <c r="E31" i="3"/>
  <c r="E38" i="3"/>
  <c r="E40" i="3"/>
  <c r="E41" i="3"/>
  <c r="E42" i="3"/>
  <c r="E43" i="3"/>
  <c r="E45" i="3"/>
  <c r="E50" i="3"/>
  <c r="E51" i="3"/>
  <c r="E53" i="3"/>
  <c r="E55" i="3"/>
  <c r="E56" i="3"/>
  <c r="E3" i="3"/>
  <c r="D110" i="3"/>
  <c r="C110" i="3"/>
  <c r="E110" i="3" l="1"/>
</calcChain>
</file>

<file path=xl/sharedStrings.xml><?xml version="1.0" encoding="utf-8"?>
<sst xmlns="http://schemas.openxmlformats.org/spreadsheetml/2006/main" count="217" uniqueCount="115">
  <si>
    <t>Institution</t>
  </si>
  <si>
    <t xml:space="preserve">The University of Texas Health Science Center at San Antonio                                        </t>
  </si>
  <si>
    <t xml:space="preserve">Texas Tech University Health Sciences Center-El Paso                                                </t>
  </si>
  <si>
    <t xml:space="preserve">The University of Texas M.D. Anderson Cancer Center                                                 </t>
  </si>
  <si>
    <t xml:space="preserve">Texas A&amp;M University System Health Science Center                                                   </t>
  </si>
  <si>
    <t xml:space="preserve">The University of Texas Medical Branch at Galveston                                                 </t>
  </si>
  <si>
    <t xml:space="preserve">Texas Tech University Health Sciences Center                                                        </t>
  </si>
  <si>
    <t>Clarendon College</t>
  </si>
  <si>
    <t>Western Texas College</t>
  </si>
  <si>
    <t>Frank Phillips College</t>
  </si>
  <si>
    <t>Galveston College</t>
  </si>
  <si>
    <t>Ranger College</t>
  </si>
  <si>
    <t>Lamar State College-Orange</t>
  </si>
  <si>
    <t>Panola College</t>
  </si>
  <si>
    <t>Lamar State College-Port Arthur</t>
  </si>
  <si>
    <t>Northeast Texas Community College</t>
  </si>
  <si>
    <t>Vernon College</t>
  </si>
  <si>
    <t>Victoria College</t>
  </si>
  <si>
    <t>Cisco College</t>
  </si>
  <si>
    <t>Howard CJCD</t>
  </si>
  <si>
    <t>Texarkana College</t>
  </si>
  <si>
    <t>Brazosport College</t>
  </si>
  <si>
    <t>Grayson College</t>
  </si>
  <si>
    <t>Hill College</t>
  </si>
  <si>
    <t>Angelina College</t>
  </si>
  <si>
    <t>Coastal Bend College</t>
  </si>
  <si>
    <t>Lee College</t>
  </si>
  <si>
    <t>College of the Mainland Community College District</t>
  </si>
  <si>
    <t>Paris Junior College</t>
  </si>
  <si>
    <t>Lamar Institute of Technology</t>
  </si>
  <si>
    <t>Temple College</t>
  </si>
  <si>
    <t>Midland College</t>
  </si>
  <si>
    <t>Kilgore College</t>
  </si>
  <si>
    <t>Laredo College</t>
  </si>
  <si>
    <t>Weatherford College</t>
  </si>
  <si>
    <t>Alvin Community College</t>
  </si>
  <si>
    <t>Trinity Valley Community College</t>
  </si>
  <si>
    <t>Wharton County Junior College</t>
  </si>
  <si>
    <t>Southwest Texas Junior College</t>
  </si>
  <si>
    <t>Odessa College</t>
  </si>
  <si>
    <t>Navarro College</t>
  </si>
  <si>
    <t>Central Texas College</t>
  </si>
  <si>
    <t>McLennan Community College</t>
  </si>
  <si>
    <t>North Central Texas College</t>
  </si>
  <si>
    <t>Texas Southmost College</t>
  </si>
  <si>
    <t>South Plains College</t>
  </si>
  <si>
    <t>Amarillo College</t>
  </si>
  <si>
    <t>Del Mar College</t>
  </si>
  <si>
    <t>Tyler Junior College</t>
  </si>
  <si>
    <t>Blinn College District</t>
  </si>
  <si>
    <t>El Paso Community College District</t>
  </si>
  <si>
    <t>South Texas College</t>
  </si>
  <si>
    <t>San Jacinto Community College District*</t>
  </si>
  <si>
    <t>Collin County Community College District</t>
  </si>
  <si>
    <t>Austin Community College</t>
  </si>
  <si>
    <t>Houston Community College</t>
  </si>
  <si>
    <t>Tarrant CCD</t>
  </si>
  <si>
    <t>Alamo CCD</t>
  </si>
  <si>
    <t>Dallas College District*</t>
  </si>
  <si>
    <t>Lone Star CCD</t>
  </si>
  <si>
    <t>CTC</t>
  </si>
  <si>
    <t>Sector</t>
  </si>
  <si>
    <t>ANGELO STATE UNIVERSITY</t>
  </si>
  <si>
    <t>TEXAS A&amp;M UNIV AT GALVESTON</t>
  </si>
  <si>
    <t>TEXAS A&amp;M UNIVERSITY-TEXARKANA</t>
  </si>
  <si>
    <t>U. OF HOUSTON-DOWNTOWN</t>
  </si>
  <si>
    <t>PRAIRIE VIEW A&amp;M UNIVERSITY</t>
  </si>
  <si>
    <t>TEXAS A&amp;M INTERNATIONAL UNIV</t>
  </si>
  <si>
    <t>WEST TEXAS A&amp;M UNIVERSITY</t>
  </si>
  <si>
    <t>TEXAS A&amp;M UNIV-KINGSVILLE</t>
  </si>
  <si>
    <t>TEXAS A&amp;M UNIVERSITY-COMMERCE</t>
  </si>
  <si>
    <t>Univ</t>
  </si>
  <si>
    <t>HRI</t>
  </si>
  <si>
    <t>Total</t>
  </si>
  <si>
    <t xml:space="preserve"> Reporting Modernization Grant -FY22</t>
  </si>
  <si>
    <t>Texas State Technical College</t>
  </si>
  <si>
    <t>Lamar University</t>
  </si>
  <si>
    <t>Midwestern State University</t>
  </si>
  <si>
    <t>Stephen F Austin State University</t>
  </si>
  <si>
    <t>Sam Houston State University</t>
  </si>
  <si>
    <t>Sul Ross State University Rio Grande College</t>
  </si>
  <si>
    <t>Sul Ross State University Alpine</t>
  </si>
  <si>
    <t>Tarleton State University</t>
  </si>
  <si>
    <t>Texas Southern University</t>
  </si>
  <si>
    <t>Texas State University</t>
  </si>
  <si>
    <t xml:space="preserve">Texas Tech University </t>
  </si>
  <si>
    <t>Texas Woman's University</t>
  </si>
  <si>
    <t>Award Maximum Round 1</t>
  </si>
  <si>
    <t>Award Amount Round 1</t>
  </si>
  <si>
    <t>Maximum Award
 Round 2</t>
  </si>
  <si>
    <t xml:space="preserve">The University of Texas Health Science Center at Houston                                            </t>
  </si>
  <si>
    <t xml:space="preserve">Texas A&amp;M University                                                                                </t>
  </si>
  <si>
    <t>Texas A&amp;M University Central Texas</t>
  </si>
  <si>
    <t>Texas A&amp;M University Corpus Christi</t>
  </si>
  <si>
    <t>Texas A&amp;M University San Antonio</t>
  </si>
  <si>
    <t xml:space="preserve">The University of Texas at Austin                                                                   </t>
  </si>
  <si>
    <t>The University of Texas at Arlington</t>
  </si>
  <si>
    <t xml:space="preserve">The University of Texas at San Antonio                                                              </t>
  </si>
  <si>
    <t xml:space="preserve">The University of Texas-Rio Grande Valley                                                           </t>
  </si>
  <si>
    <t xml:space="preserve">The University of Texas at Tyler                                                                    </t>
  </si>
  <si>
    <t xml:space="preserve">University of Houston                                                                               </t>
  </si>
  <si>
    <t xml:space="preserve">University of North Texas                                                                           </t>
  </si>
  <si>
    <t xml:space="preserve">University of Houston-Clear Lake                                                                    </t>
  </si>
  <si>
    <t xml:space="preserve">University of Houston-Victoria                                                                      </t>
  </si>
  <si>
    <t>The University of Texas at Dallas</t>
  </si>
  <si>
    <t>The University of Texas at  El Paso</t>
  </si>
  <si>
    <t>UNIVERSITY OF NORTH TEXAS AT DALLAS</t>
  </si>
  <si>
    <t xml:space="preserve">The University of Texas Permian Basin                                                               </t>
  </si>
  <si>
    <t>University of North Texas Health Science Center</t>
  </si>
  <si>
    <t xml:space="preserve">The University of Texas at Austin Dell Medical School </t>
  </si>
  <si>
    <t>The University of Texas Health Science Center at Tyler</t>
  </si>
  <si>
    <t>The University of Texas Southwestern Medical Center</t>
  </si>
  <si>
    <t>The University of Texas-Rio Grande Valley - Medical School</t>
  </si>
  <si>
    <t xml:space="preserve">University of Houston Medical School  </t>
  </si>
  <si>
    <t xml:space="preserve">Sam Houston State University Medical School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</si>
</sst>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name val="Tahoma"/>
      <family val="2"/>
    </font>
    <font>
      <sz val="11"/>
      <name val="Calibri"/>
      <family val="2"/>
      <scheme val="minor"/>
    </font>
    <font>
      <b/>
      <sz val="14"/>
      <name val="Calibri"/>
      <family val="2"/>
      <scheme val="minor"/>
    </font>
    <font>
      <sz val="10"/>
      <name val="Tahoma"/>
      <family val="2"/>
    </font>
    <font>
      <sz val="9"/>
      <name val="Calibri"/>
      <family val="2"/>
      <scheme val="minor"/>
    </font>
    <font>
      <sz val="9.5"/>
      <name val="Arial"/>
      <family val="2"/>
    </font>
    <font>
      <b/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29">
    <xf numFmtId="0" fontId="0" fillId="0" borderId="0" xfId="0"/>
    <xf numFmtId="0" fontId="0" fillId="0" borderId="0" xfId="0" applyFont="1"/>
    <xf numFmtId="0" fontId="0" fillId="0" borderId="0" xfId="0" applyFont="1" applyBorder="1"/>
    <xf numFmtId="0" fontId="5" fillId="0" borderId="0" xfId="0" applyFont="1" applyBorder="1"/>
    <xf numFmtId="164" fontId="5" fillId="3" borderId="0" xfId="2" applyNumberFormat="1" applyFont="1" applyFill="1"/>
    <xf numFmtId="0" fontId="3" fillId="3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44" fontId="5" fillId="3" borderId="1" xfId="1" applyFont="1" applyFill="1" applyBorder="1"/>
    <xf numFmtId="164" fontId="5" fillId="3" borderId="1" xfId="2" applyNumberFormat="1" applyFont="1" applyFill="1" applyBorder="1"/>
    <xf numFmtId="44" fontId="7" fillId="3" borderId="1" xfId="1" applyFont="1" applyFill="1" applyBorder="1" applyAlignment="1">
      <alignment horizontal="right"/>
    </xf>
    <xf numFmtId="0" fontId="4" fillId="3" borderId="1" xfId="0" applyFont="1" applyFill="1" applyBorder="1" applyAlignment="1">
      <alignment vertical="top"/>
    </xf>
    <xf numFmtId="0" fontId="5" fillId="3" borderId="0" xfId="0" applyFont="1" applyFill="1" applyAlignment="1"/>
    <xf numFmtId="0" fontId="5" fillId="3" borderId="0" xfId="0" applyFont="1" applyFill="1"/>
    <xf numFmtId="44" fontId="5" fillId="4" borderId="1" xfId="1" applyFont="1" applyFill="1" applyBorder="1"/>
    <xf numFmtId="164" fontId="5" fillId="4" borderId="1" xfId="2" applyNumberFormat="1" applyFont="1" applyFill="1" applyBorder="1"/>
    <xf numFmtId="44" fontId="2" fillId="0" borderId="1" xfId="0" applyNumberFormat="1" applyFont="1" applyBorder="1"/>
    <xf numFmtId="44" fontId="2" fillId="4" borderId="1" xfId="0" applyNumberFormat="1" applyFont="1" applyFill="1" applyBorder="1"/>
    <xf numFmtId="0" fontId="5" fillId="3" borderId="1" xfId="0" applyFont="1" applyFill="1" applyBorder="1" applyAlignment="1">
      <alignment horizontal="center" vertical="center" wrapText="1"/>
    </xf>
    <xf numFmtId="0" fontId="8" fillId="0" borderId="0" xfId="0" applyFont="1" applyBorder="1" applyAlignment="1">
      <alignment horizontal="left" vertical="center" wrapText="1"/>
    </xf>
    <xf numFmtId="0" fontId="0" fillId="0" borderId="0" xfId="0" applyFont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5" fillId="0" borderId="0" xfId="0" applyFont="1"/>
    <xf numFmtId="43" fontId="5" fillId="3" borderId="1" xfId="2" applyNumberFormat="1" applyFont="1" applyFill="1" applyBorder="1"/>
    <xf numFmtId="44" fontId="5" fillId="3" borderId="1" xfId="0" applyNumberFormat="1" applyFont="1" applyFill="1" applyBorder="1" applyAlignment="1">
      <alignment vertical="center"/>
    </xf>
    <xf numFmtId="0" fontId="4" fillId="4" borderId="1" xfId="0" applyFont="1" applyFill="1" applyBorder="1" applyAlignment="1">
      <alignment vertical="top"/>
    </xf>
    <xf numFmtId="0" fontId="10" fillId="3" borderId="1" xfId="0" applyFont="1" applyFill="1" applyBorder="1" applyAlignment="1">
      <alignment horizontal="left" vertical="top"/>
    </xf>
    <xf numFmtId="0" fontId="10" fillId="4" borderId="1" xfId="0" applyFont="1" applyFill="1" applyBorder="1" applyAlignment="1">
      <alignment horizontal="left" vertical="top"/>
    </xf>
    <xf numFmtId="0" fontId="9" fillId="3" borderId="1" xfId="0" applyFont="1" applyFill="1" applyBorder="1" applyAlignment="1">
      <alignment horizontal="right" vertical="center"/>
    </xf>
    <xf numFmtId="0" fontId="6" fillId="2" borderId="0" xfId="0" applyFont="1" applyFill="1" applyAlignment="1">
      <alignment horizontal="center" vertical="center"/>
    </xf>
  </cellXfs>
  <cellStyles count="3">
    <cellStyle name="Comma" xfId="2" builtinId="3"/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741713-5236-43EB-AA4D-5AB941695173}">
  <dimension ref="A1:AS110"/>
  <sheetViews>
    <sheetView showGridLines="0" tabSelected="1" workbookViewId="0">
      <selection sqref="A1:E1"/>
    </sheetView>
  </sheetViews>
  <sheetFormatPr defaultRowHeight="15" x14ac:dyDescent="0.25"/>
  <cols>
    <col min="1" max="1" width="9" style="11" customWidth="1"/>
    <col min="2" max="2" width="54.7109375" style="12" customWidth="1"/>
    <col min="3" max="3" width="14.28515625" style="12" bestFit="1" customWidth="1"/>
    <col min="4" max="4" width="14.140625" style="4" customWidth="1"/>
    <col min="5" max="5" width="17" customWidth="1"/>
    <col min="6" max="6" width="13.28515625" customWidth="1"/>
  </cols>
  <sheetData>
    <row r="1" spans="1:7" ht="36" customHeight="1" x14ac:dyDescent="0.25">
      <c r="A1" s="28" t="s">
        <v>74</v>
      </c>
      <c r="B1" s="28"/>
      <c r="C1" s="28"/>
      <c r="D1" s="28"/>
      <c r="E1" s="28"/>
    </row>
    <row r="2" spans="1:7" s="20" customFormat="1" ht="111.6" customHeight="1" x14ac:dyDescent="0.25">
      <c r="A2" s="5" t="s">
        <v>61</v>
      </c>
      <c r="B2" s="5" t="s">
        <v>0</v>
      </c>
      <c r="C2" s="17" t="s">
        <v>87</v>
      </c>
      <c r="D2" s="17" t="s">
        <v>88</v>
      </c>
      <c r="E2" s="6" t="s">
        <v>89</v>
      </c>
      <c r="F2" s="18"/>
      <c r="G2" s="19"/>
    </row>
    <row r="3" spans="1:7" s="1" customFormat="1" x14ac:dyDescent="0.25">
      <c r="A3" s="25" t="s">
        <v>60</v>
      </c>
      <c r="B3" s="25" t="s">
        <v>57</v>
      </c>
      <c r="C3" s="9">
        <v>25000</v>
      </c>
      <c r="D3" s="8">
        <v>25000</v>
      </c>
      <c r="E3" s="15">
        <f t="shared" ref="E3:E34" si="0">(C3-D3)+25000</f>
        <v>25000</v>
      </c>
      <c r="F3" s="2"/>
      <c r="G3" s="2"/>
    </row>
    <row r="4" spans="1:7" s="1" customFormat="1" x14ac:dyDescent="0.25">
      <c r="A4" s="25" t="s">
        <v>60</v>
      </c>
      <c r="B4" s="25" t="s">
        <v>35</v>
      </c>
      <c r="C4" s="7">
        <v>50000</v>
      </c>
      <c r="D4" s="8">
        <v>0</v>
      </c>
      <c r="E4" s="15">
        <f t="shared" si="0"/>
        <v>75000</v>
      </c>
      <c r="F4" s="2"/>
      <c r="G4" s="2"/>
    </row>
    <row r="5" spans="1:7" s="21" customFormat="1" x14ac:dyDescent="0.25">
      <c r="A5" s="25" t="s">
        <v>60</v>
      </c>
      <c r="B5" s="25" t="s">
        <v>46</v>
      </c>
      <c r="C5" s="7">
        <v>50000</v>
      </c>
      <c r="D5" s="8">
        <v>0</v>
      </c>
      <c r="E5" s="15">
        <f t="shared" si="0"/>
        <v>75000</v>
      </c>
      <c r="F5" s="3"/>
      <c r="G5" s="3"/>
    </row>
    <row r="6" spans="1:7" s="21" customFormat="1" x14ac:dyDescent="0.25">
      <c r="A6" s="25" t="s">
        <v>60</v>
      </c>
      <c r="B6" s="25" t="s">
        <v>24</v>
      </c>
      <c r="C6" s="7">
        <v>50000</v>
      </c>
      <c r="D6" s="8">
        <v>33100</v>
      </c>
      <c r="E6" s="15">
        <f t="shared" si="0"/>
        <v>41900</v>
      </c>
      <c r="F6" s="3"/>
      <c r="G6" s="3"/>
    </row>
    <row r="7" spans="1:7" s="21" customFormat="1" x14ac:dyDescent="0.25">
      <c r="A7" s="25" t="s">
        <v>60</v>
      </c>
      <c r="B7" s="25" t="s">
        <v>54</v>
      </c>
      <c r="C7" s="9">
        <v>25000</v>
      </c>
      <c r="D7" s="8">
        <v>25000</v>
      </c>
      <c r="E7" s="15">
        <f t="shared" si="0"/>
        <v>25000</v>
      </c>
      <c r="F7" s="3"/>
      <c r="G7" s="3"/>
    </row>
    <row r="8" spans="1:7" s="1" customFormat="1" x14ac:dyDescent="0.25">
      <c r="A8" s="25" t="s">
        <v>60</v>
      </c>
      <c r="B8" s="25" t="s">
        <v>49</v>
      </c>
      <c r="C8" s="7">
        <v>50000</v>
      </c>
      <c r="D8" s="8">
        <v>0</v>
      </c>
      <c r="E8" s="15">
        <f t="shared" si="0"/>
        <v>75000</v>
      </c>
      <c r="F8" s="2"/>
      <c r="G8" s="2"/>
    </row>
    <row r="9" spans="1:7" s="1" customFormat="1" x14ac:dyDescent="0.25">
      <c r="A9" s="25" t="s">
        <v>60</v>
      </c>
      <c r="B9" s="25" t="s">
        <v>21</v>
      </c>
      <c r="C9" s="7">
        <v>50000</v>
      </c>
      <c r="D9" s="8">
        <v>50000</v>
      </c>
      <c r="E9" s="15">
        <f t="shared" si="0"/>
        <v>25000</v>
      </c>
      <c r="F9" s="2"/>
      <c r="G9" s="2"/>
    </row>
    <row r="10" spans="1:7" s="21" customFormat="1" x14ac:dyDescent="0.25">
      <c r="A10" s="25" t="s">
        <v>60</v>
      </c>
      <c r="B10" s="25" t="s">
        <v>41</v>
      </c>
      <c r="C10" s="7">
        <v>50000</v>
      </c>
      <c r="D10" s="8">
        <v>0</v>
      </c>
      <c r="E10" s="15">
        <f t="shared" si="0"/>
        <v>75000</v>
      </c>
      <c r="F10" s="3"/>
      <c r="G10" s="3"/>
    </row>
    <row r="11" spans="1:7" s="1" customFormat="1" x14ac:dyDescent="0.25">
      <c r="A11" s="25" t="s">
        <v>60</v>
      </c>
      <c r="B11" s="25" t="s">
        <v>18</v>
      </c>
      <c r="C11" s="7">
        <v>50000</v>
      </c>
      <c r="D11" s="8">
        <v>0</v>
      </c>
      <c r="E11" s="15">
        <f t="shared" si="0"/>
        <v>75000</v>
      </c>
      <c r="F11" s="2"/>
      <c r="G11" s="2"/>
    </row>
    <row r="12" spans="1:7" s="1" customFormat="1" x14ac:dyDescent="0.25">
      <c r="A12" s="25" t="s">
        <v>60</v>
      </c>
      <c r="B12" s="25" t="s">
        <v>7</v>
      </c>
      <c r="C12" s="7">
        <v>50000</v>
      </c>
      <c r="D12" s="8">
        <v>50000</v>
      </c>
      <c r="E12" s="15">
        <f t="shared" si="0"/>
        <v>25000</v>
      </c>
      <c r="F12" s="2"/>
      <c r="G12" s="2"/>
    </row>
    <row r="13" spans="1:7" s="21" customFormat="1" x14ac:dyDescent="0.25">
      <c r="A13" s="25" t="s">
        <v>60</v>
      </c>
      <c r="B13" s="25" t="s">
        <v>25</v>
      </c>
      <c r="C13" s="7">
        <v>50000</v>
      </c>
      <c r="D13" s="8">
        <v>0</v>
      </c>
      <c r="E13" s="15">
        <f t="shared" si="0"/>
        <v>75000</v>
      </c>
      <c r="F13" s="3"/>
      <c r="G13" s="3"/>
    </row>
    <row r="14" spans="1:7" s="1" customFormat="1" x14ac:dyDescent="0.25">
      <c r="A14" s="25" t="s">
        <v>60</v>
      </c>
      <c r="B14" s="25" t="s">
        <v>27</v>
      </c>
      <c r="C14" s="7">
        <v>50000</v>
      </c>
      <c r="D14" s="8">
        <v>0</v>
      </c>
      <c r="E14" s="15">
        <f t="shared" si="0"/>
        <v>75000</v>
      </c>
      <c r="F14" s="2"/>
      <c r="G14" s="2"/>
    </row>
    <row r="15" spans="1:7" s="1" customFormat="1" x14ac:dyDescent="0.25">
      <c r="A15" s="25" t="s">
        <v>60</v>
      </c>
      <c r="B15" s="25" t="s">
        <v>53</v>
      </c>
      <c r="C15" s="9">
        <v>25000</v>
      </c>
      <c r="D15" s="8">
        <v>0</v>
      </c>
      <c r="E15" s="15">
        <f t="shared" si="0"/>
        <v>50000</v>
      </c>
      <c r="F15" s="2"/>
      <c r="G15" s="2"/>
    </row>
    <row r="16" spans="1:7" s="1" customFormat="1" x14ac:dyDescent="0.25">
      <c r="A16" s="25" t="s">
        <v>60</v>
      </c>
      <c r="B16" s="25" t="s">
        <v>58</v>
      </c>
      <c r="C16" s="9">
        <v>25000</v>
      </c>
      <c r="D16" s="8">
        <v>25000</v>
      </c>
      <c r="E16" s="15">
        <f t="shared" si="0"/>
        <v>25000</v>
      </c>
      <c r="F16" s="2"/>
      <c r="G16" s="2"/>
    </row>
    <row r="17" spans="1:7" s="1" customFormat="1" x14ac:dyDescent="0.25">
      <c r="A17" s="25" t="s">
        <v>60</v>
      </c>
      <c r="B17" s="25" t="s">
        <v>47</v>
      </c>
      <c r="C17" s="7">
        <v>50000</v>
      </c>
      <c r="D17" s="8">
        <v>50000</v>
      </c>
      <c r="E17" s="15">
        <f t="shared" si="0"/>
        <v>25000</v>
      </c>
      <c r="F17" s="2"/>
      <c r="G17" s="2"/>
    </row>
    <row r="18" spans="1:7" s="1" customFormat="1" x14ac:dyDescent="0.25">
      <c r="A18" s="25" t="s">
        <v>60</v>
      </c>
      <c r="B18" s="25" t="s">
        <v>50</v>
      </c>
      <c r="C18" s="9">
        <v>25000</v>
      </c>
      <c r="D18" s="8">
        <v>0</v>
      </c>
      <c r="E18" s="15">
        <f t="shared" si="0"/>
        <v>50000</v>
      </c>
      <c r="F18" s="2"/>
      <c r="G18" s="2"/>
    </row>
    <row r="19" spans="1:7" s="21" customFormat="1" x14ac:dyDescent="0.25">
      <c r="A19" s="25" t="s">
        <v>60</v>
      </c>
      <c r="B19" s="25" t="s">
        <v>9</v>
      </c>
      <c r="C19" s="7">
        <v>50000</v>
      </c>
      <c r="D19" s="8">
        <v>50000</v>
      </c>
      <c r="E19" s="15">
        <f t="shared" si="0"/>
        <v>25000</v>
      </c>
      <c r="F19" s="3"/>
      <c r="G19" s="3"/>
    </row>
    <row r="20" spans="1:7" s="1" customFormat="1" x14ac:dyDescent="0.25">
      <c r="A20" s="25" t="s">
        <v>60</v>
      </c>
      <c r="B20" s="25" t="s">
        <v>10</v>
      </c>
      <c r="C20" s="7">
        <v>50000</v>
      </c>
      <c r="D20" s="8">
        <v>0</v>
      </c>
      <c r="E20" s="15">
        <f t="shared" si="0"/>
        <v>75000</v>
      </c>
      <c r="F20" s="2"/>
      <c r="G20" s="2"/>
    </row>
    <row r="21" spans="1:7" s="21" customFormat="1" x14ac:dyDescent="0.25">
      <c r="A21" s="25" t="s">
        <v>60</v>
      </c>
      <c r="B21" s="25" t="s">
        <v>22</v>
      </c>
      <c r="C21" s="7">
        <v>50000</v>
      </c>
      <c r="D21" s="8">
        <v>0</v>
      </c>
      <c r="E21" s="15">
        <f t="shared" si="0"/>
        <v>75000</v>
      </c>
      <c r="F21" s="3"/>
      <c r="G21" s="3"/>
    </row>
    <row r="22" spans="1:7" s="21" customFormat="1" x14ac:dyDescent="0.25">
      <c r="A22" s="25" t="s">
        <v>60</v>
      </c>
      <c r="B22" s="25" t="s">
        <v>23</v>
      </c>
      <c r="C22" s="7">
        <v>50000</v>
      </c>
      <c r="D22" s="8">
        <v>25000</v>
      </c>
      <c r="E22" s="15">
        <f t="shared" si="0"/>
        <v>50000</v>
      </c>
      <c r="F22" s="3"/>
      <c r="G22" s="3"/>
    </row>
    <row r="23" spans="1:7" s="1" customFormat="1" x14ac:dyDescent="0.25">
      <c r="A23" s="25" t="s">
        <v>60</v>
      </c>
      <c r="B23" s="25" t="s">
        <v>55</v>
      </c>
      <c r="C23" s="9">
        <v>25000</v>
      </c>
      <c r="D23" s="8">
        <v>24982</v>
      </c>
      <c r="E23" s="15">
        <f t="shared" si="0"/>
        <v>25018</v>
      </c>
      <c r="F23" s="2"/>
      <c r="G23" s="2"/>
    </row>
    <row r="24" spans="1:7" s="1" customFormat="1" x14ac:dyDescent="0.25">
      <c r="A24" s="25" t="s">
        <v>60</v>
      </c>
      <c r="B24" s="25" t="s">
        <v>19</v>
      </c>
      <c r="C24" s="7">
        <v>50000</v>
      </c>
      <c r="D24" s="8">
        <v>50000</v>
      </c>
      <c r="E24" s="15">
        <f t="shared" si="0"/>
        <v>25000</v>
      </c>
      <c r="F24" s="2"/>
      <c r="G24" s="2"/>
    </row>
    <row r="25" spans="1:7" s="21" customFormat="1" x14ac:dyDescent="0.25">
      <c r="A25" s="25" t="s">
        <v>60</v>
      </c>
      <c r="B25" s="25" t="s">
        <v>32</v>
      </c>
      <c r="C25" s="7">
        <v>50000</v>
      </c>
      <c r="D25" s="8">
        <v>33100</v>
      </c>
      <c r="E25" s="15">
        <f t="shared" si="0"/>
        <v>41900</v>
      </c>
      <c r="F25" s="3"/>
      <c r="G25" s="3"/>
    </row>
    <row r="26" spans="1:7" s="21" customFormat="1" x14ac:dyDescent="0.25">
      <c r="A26" s="25" t="s">
        <v>60</v>
      </c>
      <c r="B26" s="25" t="s">
        <v>29</v>
      </c>
      <c r="C26" s="7">
        <v>50000</v>
      </c>
      <c r="D26" s="8">
        <v>50000</v>
      </c>
      <c r="E26" s="15">
        <f t="shared" si="0"/>
        <v>25000</v>
      </c>
      <c r="F26" s="3"/>
      <c r="G26" s="3"/>
    </row>
    <row r="27" spans="1:7" s="1" customFormat="1" x14ac:dyDescent="0.25">
      <c r="A27" s="25" t="s">
        <v>60</v>
      </c>
      <c r="B27" s="25" t="s">
        <v>12</v>
      </c>
      <c r="C27" s="7">
        <v>50000</v>
      </c>
      <c r="D27" s="8">
        <v>47660</v>
      </c>
      <c r="E27" s="15">
        <f t="shared" si="0"/>
        <v>27340</v>
      </c>
      <c r="F27" s="2"/>
      <c r="G27" s="2"/>
    </row>
    <row r="28" spans="1:7" s="1" customFormat="1" x14ac:dyDescent="0.25">
      <c r="A28" s="25" t="s">
        <v>60</v>
      </c>
      <c r="B28" s="25" t="s">
        <v>14</v>
      </c>
      <c r="C28" s="7">
        <v>50000</v>
      </c>
      <c r="D28" s="8">
        <v>50000</v>
      </c>
      <c r="E28" s="15">
        <f t="shared" si="0"/>
        <v>25000</v>
      </c>
      <c r="F28" s="2"/>
      <c r="G28" s="2"/>
    </row>
    <row r="29" spans="1:7" s="1" customFormat="1" x14ac:dyDescent="0.25">
      <c r="A29" s="25" t="s">
        <v>60</v>
      </c>
      <c r="B29" s="25" t="s">
        <v>33</v>
      </c>
      <c r="C29" s="7">
        <v>50000</v>
      </c>
      <c r="D29" s="8">
        <v>50000</v>
      </c>
      <c r="E29" s="15">
        <f t="shared" si="0"/>
        <v>25000</v>
      </c>
      <c r="F29" s="2"/>
      <c r="G29" s="2"/>
    </row>
    <row r="30" spans="1:7" s="21" customFormat="1" x14ac:dyDescent="0.25">
      <c r="A30" s="25" t="s">
        <v>60</v>
      </c>
      <c r="B30" s="25" t="s">
        <v>26</v>
      </c>
      <c r="C30" s="7">
        <v>50000</v>
      </c>
      <c r="D30" s="8">
        <v>50000</v>
      </c>
      <c r="E30" s="15">
        <f t="shared" si="0"/>
        <v>25000</v>
      </c>
      <c r="F30" s="3"/>
      <c r="G30" s="3"/>
    </row>
    <row r="31" spans="1:7" s="1" customFormat="1" x14ac:dyDescent="0.25">
      <c r="A31" s="25" t="s">
        <v>60</v>
      </c>
      <c r="B31" s="25" t="s">
        <v>59</v>
      </c>
      <c r="C31" s="9">
        <v>25000</v>
      </c>
      <c r="D31" s="8">
        <v>0</v>
      </c>
      <c r="E31" s="15">
        <f t="shared" si="0"/>
        <v>50000</v>
      </c>
      <c r="F31" s="2"/>
      <c r="G31" s="2"/>
    </row>
    <row r="32" spans="1:7" s="21" customFormat="1" x14ac:dyDescent="0.25">
      <c r="A32" s="25" t="s">
        <v>60</v>
      </c>
      <c r="B32" s="25" t="s">
        <v>42</v>
      </c>
      <c r="C32" s="7">
        <v>50000</v>
      </c>
      <c r="D32" s="8">
        <v>36309</v>
      </c>
      <c r="E32" s="15">
        <f t="shared" si="0"/>
        <v>38691</v>
      </c>
      <c r="F32" s="3"/>
      <c r="G32" s="3"/>
    </row>
    <row r="33" spans="1:45" s="21" customFormat="1" x14ac:dyDescent="0.25">
      <c r="A33" s="25" t="s">
        <v>60</v>
      </c>
      <c r="B33" s="25" t="s">
        <v>31</v>
      </c>
      <c r="C33" s="7">
        <v>50000</v>
      </c>
      <c r="D33" s="8">
        <v>50000</v>
      </c>
      <c r="E33" s="15">
        <f t="shared" si="0"/>
        <v>25000</v>
      </c>
      <c r="F33" s="3"/>
      <c r="G33" s="3"/>
    </row>
    <row r="34" spans="1:45" s="1" customFormat="1" x14ac:dyDescent="0.25">
      <c r="A34" s="25" t="s">
        <v>60</v>
      </c>
      <c r="B34" s="25" t="s">
        <v>40</v>
      </c>
      <c r="C34" s="7">
        <v>50000</v>
      </c>
      <c r="D34" s="8">
        <v>50000</v>
      </c>
      <c r="E34" s="15">
        <f t="shared" si="0"/>
        <v>25000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</row>
    <row r="35" spans="1:45" s="1" customFormat="1" x14ac:dyDescent="0.25">
      <c r="A35" s="25" t="s">
        <v>60</v>
      </c>
      <c r="B35" s="25" t="s">
        <v>43</v>
      </c>
      <c r="C35" s="7">
        <v>50000</v>
      </c>
      <c r="D35" s="8">
        <v>10550</v>
      </c>
      <c r="E35" s="15">
        <f t="shared" ref="E35:E56" si="1">(C35-D35)+25000</f>
        <v>64450</v>
      </c>
      <c r="F35" s="2"/>
      <c r="G35" s="2"/>
    </row>
    <row r="36" spans="1:45" s="1" customFormat="1" x14ac:dyDescent="0.25">
      <c r="A36" s="25" t="s">
        <v>60</v>
      </c>
      <c r="B36" s="25" t="s">
        <v>15</v>
      </c>
      <c r="C36" s="7">
        <v>50000</v>
      </c>
      <c r="D36" s="8">
        <v>33100</v>
      </c>
      <c r="E36" s="15">
        <f t="shared" si="1"/>
        <v>41900</v>
      </c>
      <c r="F36" s="2"/>
      <c r="G36" s="2"/>
    </row>
    <row r="37" spans="1:45" s="1" customFormat="1" x14ac:dyDescent="0.25">
      <c r="A37" s="25" t="s">
        <v>60</v>
      </c>
      <c r="B37" s="25" t="s">
        <v>39</v>
      </c>
      <c r="C37" s="7">
        <v>50000</v>
      </c>
      <c r="D37" s="8">
        <v>50000</v>
      </c>
      <c r="E37" s="15">
        <f t="shared" si="1"/>
        <v>25000</v>
      </c>
      <c r="F37" s="2"/>
      <c r="G37" s="2"/>
    </row>
    <row r="38" spans="1:45" s="1" customFormat="1" x14ac:dyDescent="0.25">
      <c r="A38" s="25" t="s">
        <v>60</v>
      </c>
      <c r="B38" s="25" t="s">
        <v>13</v>
      </c>
      <c r="C38" s="7">
        <v>50000</v>
      </c>
      <c r="D38" s="8">
        <v>0</v>
      </c>
      <c r="E38" s="15">
        <f t="shared" si="1"/>
        <v>75000</v>
      </c>
      <c r="F38" s="2"/>
      <c r="G38" s="2"/>
    </row>
    <row r="39" spans="1:45" s="1" customFormat="1" x14ac:dyDescent="0.25">
      <c r="A39" s="25" t="s">
        <v>60</v>
      </c>
      <c r="B39" s="25" t="s">
        <v>28</v>
      </c>
      <c r="C39" s="7">
        <v>50000</v>
      </c>
      <c r="D39" s="8">
        <v>33100</v>
      </c>
      <c r="E39" s="15">
        <f t="shared" si="1"/>
        <v>41900</v>
      </c>
      <c r="F39" s="2"/>
      <c r="G39" s="2"/>
    </row>
    <row r="40" spans="1:45" s="1" customFormat="1" x14ac:dyDescent="0.25">
      <c r="A40" s="25" t="s">
        <v>60</v>
      </c>
      <c r="B40" s="25" t="s">
        <v>11</v>
      </c>
      <c r="C40" s="7">
        <v>50000</v>
      </c>
      <c r="D40" s="8">
        <v>0</v>
      </c>
      <c r="E40" s="15">
        <f t="shared" si="1"/>
        <v>75000</v>
      </c>
      <c r="F40" s="2"/>
      <c r="G40" s="2"/>
    </row>
    <row r="41" spans="1:45" s="1" customFormat="1" x14ac:dyDescent="0.25">
      <c r="A41" s="25" t="s">
        <v>60</v>
      </c>
      <c r="B41" s="25" t="s">
        <v>52</v>
      </c>
      <c r="C41" s="9">
        <v>25000</v>
      </c>
      <c r="D41" s="8">
        <v>0</v>
      </c>
      <c r="E41" s="15">
        <f t="shared" si="1"/>
        <v>50000</v>
      </c>
      <c r="F41" s="2"/>
      <c r="G41" s="2"/>
    </row>
    <row r="42" spans="1:45" s="1" customFormat="1" x14ac:dyDescent="0.25">
      <c r="A42" s="25" t="s">
        <v>60</v>
      </c>
      <c r="B42" s="25" t="s">
        <v>45</v>
      </c>
      <c r="C42" s="7">
        <v>50000</v>
      </c>
      <c r="D42" s="8">
        <v>0</v>
      </c>
      <c r="E42" s="15">
        <f t="shared" si="1"/>
        <v>75000</v>
      </c>
      <c r="F42" s="2"/>
      <c r="G42" s="2"/>
    </row>
    <row r="43" spans="1:45" s="1" customFormat="1" x14ac:dyDescent="0.25">
      <c r="A43" s="25" t="s">
        <v>60</v>
      </c>
      <c r="B43" s="25" t="s">
        <v>51</v>
      </c>
      <c r="C43" s="9">
        <v>25000</v>
      </c>
      <c r="D43" s="8">
        <v>0</v>
      </c>
      <c r="E43" s="15">
        <f t="shared" si="1"/>
        <v>50000</v>
      </c>
      <c r="F43" s="2"/>
      <c r="G43" s="2"/>
    </row>
    <row r="44" spans="1:45" s="1" customFormat="1" x14ac:dyDescent="0.25">
      <c r="A44" s="25" t="s">
        <v>60</v>
      </c>
      <c r="B44" s="25" t="s">
        <v>38</v>
      </c>
      <c r="C44" s="7">
        <v>50000</v>
      </c>
      <c r="D44" s="8">
        <v>46400</v>
      </c>
      <c r="E44" s="15">
        <f t="shared" si="1"/>
        <v>28600</v>
      </c>
      <c r="F44" s="2"/>
      <c r="G44" s="2"/>
    </row>
    <row r="45" spans="1:45" s="1" customFormat="1" x14ac:dyDescent="0.25">
      <c r="A45" s="25" t="s">
        <v>60</v>
      </c>
      <c r="B45" s="25" t="s">
        <v>56</v>
      </c>
      <c r="C45" s="9">
        <v>25000</v>
      </c>
      <c r="D45" s="8">
        <v>0</v>
      </c>
      <c r="E45" s="15">
        <f t="shared" si="1"/>
        <v>50000</v>
      </c>
      <c r="F45" s="2"/>
      <c r="G45" s="2"/>
    </row>
    <row r="46" spans="1:45" s="1" customFormat="1" x14ac:dyDescent="0.25">
      <c r="A46" s="25" t="s">
        <v>60</v>
      </c>
      <c r="B46" s="25" t="s">
        <v>30</v>
      </c>
      <c r="C46" s="7">
        <v>50000</v>
      </c>
      <c r="D46" s="22">
        <v>39408.35</v>
      </c>
      <c r="E46" s="15">
        <f t="shared" si="1"/>
        <v>35591.65</v>
      </c>
      <c r="F46" s="2"/>
      <c r="G46" s="2"/>
    </row>
    <row r="47" spans="1:45" s="1" customFormat="1" x14ac:dyDescent="0.25">
      <c r="A47" s="25" t="s">
        <v>60</v>
      </c>
      <c r="B47" s="25" t="s">
        <v>20</v>
      </c>
      <c r="C47" s="7">
        <v>50000</v>
      </c>
      <c r="D47" s="8">
        <v>33100</v>
      </c>
      <c r="E47" s="15">
        <f t="shared" si="1"/>
        <v>41900</v>
      </c>
      <c r="F47" s="2"/>
      <c r="G47" s="2"/>
    </row>
    <row r="48" spans="1:45" s="1" customFormat="1" x14ac:dyDescent="0.25">
      <c r="A48" s="25" t="s">
        <v>60</v>
      </c>
      <c r="B48" s="25" t="s">
        <v>44</v>
      </c>
      <c r="C48" s="7">
        <v>50000</v>
      </c>
      <c r="D48" s="8">
        <v>50000</v>
      </c>
      <c r="E48" s="15">
        <f t="shared" si="1"/>
        <v>25000</v>
      </c>
      <c r="F48" s="2"/>
      <c r="G48" s="2"/>
    </row>
    <row r="49" spans="1:7" s="1" customFormat="1" x14ac:dyDescent="0.25">
      <c r="A49" s="25" t="s">
        <v>60</v>
      </c>
      <c r="B49" s="25" t="s">
        <v>75</v>
      </c>
      <c r="C49" s="7">
        <v>50000</v>
      </c>
      <c r="D49" s="8">
        <v>50000</v>
      </c>
      <c r="E49" s="15">
        <f t="shared" si="1"/>
        <v>25000</v>
      </c>
      <c r="F49" s="2"/>
      <c r="G49" s="2"/>
    </row>
    <row r="50" spans="1:7" s="1" customFormat="1" x14ac:dyDescent="0.25">
      <c r="A50" s="25" t="s">
        <v>60</v>
      </c>
      <c r="B50" s="25" t="s">
        <v>36</v>
      </c>
      <c r="C50" s="7">
        <v>50000</v>
      </c>
      <c r="D50" s="8">
        <v>0</v>
      </c>
      <c r="E50" s="15">
        <f t="shared" si="1"/>
        <v>75000</v>
      </c>
      <c r="F50" s="2"/>
      <c r="G50" s="2"/>
    </row>
    <row r="51" spans="1:7" s="1" customFormat="1" x14ac:dyDescent="0.25">
      <c r="A51" s="25" t="s">
        <v>60</v>
      </c>
      <c r="B51" s="25" t="s">
        <v>48</v>
      </c>
      <c r="C51" s="7">
        <v>50000</v>
      </c>
      <c r="D51" s="8">
        <v>0</v>
      </c>
      <c r="E51" s="15">
        <f t="shared" si="1"/>
        <v>75000</v>
      </c>
      <c r="F51" s="2"/>
      <c r="G51" s="2"/>
    </row>
    <row r="52" spans="1:7" s="1" customFormat="1" x14ac:dyDescent="0.25">
      <c r="A52" s="25" t="s">
        <v>60</v>
      </c>
      <c r="B52" s="25" t="s">
        <v>16</v>
      </c>
      <c r="C52" s="7">
        <v>50000</v>
      </c>
      <c r="D52" s="8">
        <v>50000</v>
      </c>
      <c r="E52" s="15">
        <f t="shared" si="1"/>
        <v>25000</v>
      </c>
      <c r="F52" s="2"/>
      <c r="G52" s="2"/>
    </row>
    <row r="53" spans="1:7" s="1" customFormat="1" x14ac:dyDescent="0.25">
      <c r="A53" s="25" t="s">
        <v>60</v>
      </c>
      <c r="B53" s="25" t="s">
        <v>17</v>
      </c>
      <c r="C53" s="7">
        <v>50000</v>
      </c>
      <c r="D53" s="8">
        <v>0</v>
      </c>
      <c r="E53" s="15">
        <f t="shared" si="1"/>
        <v>75000</v>
      </c>
      <c r="F53" s="2"/>
      <c r="G53" s="2"/>
    </row>
    <row r="54" spans="1:7" s="1" customFormat="1" x14ac:dyDescent="0.25">
      <c r="A54" s="25" t="s">
        <v>60</v>
      </c>
      <c r="B54" s="25" t="s">
        <v>34</v>
      </c>
      <c r="C54" s="7">
        <v>50000</v>
      </c>
      <c r="D54" s="8">
        <v>50000</v>
      </c>
      <c r="E54" s="15">
        <f t="shared" si="1"/>
        <v>25000</v>
      </c>
      <c r="F54" s="2"/>
      <c r="G54" s="2"/>
    </row>
    <row r="55" spans="1:7" s="1" customFormat="1" x14ac:dyDescent="0.25">
      <c r="A55" s="25" t="s">
        <v>60</v>
      </c>
      <c r="B55" s="25" t="s">
        <v>8</v>
      </c>
      <c r="C55" s="7">
        <v>50000</v>
      </c>
      <c r="D55" s="8">
        <v>0</v>
      </c>
      <c r="E55" s="15">
        <f t="shared" si="1"/>
        <v>75000</v>
      </c>
      <c r="F55" s="2"/>
      <c r="G55" s="2"/>
    </row>
    <row r="56" spans="1:7" s="1" customFormat="1" x14ac:dyDescent="0.25">
      <c r="A56" s="25" t="s">
        <v>60</v>
      </c>
      <c r="B56" s="25" t="s">
        <v>37</v>
      </c>
      <c r="C56" s="7">
        <v>50000</v>
      </c>
      <c r="D56" s="8">
        <v>0</v>
      </c>
      <c r="E56" s="15">
        <f t="shared" si="1"/>
        <v>75000</v>
      </c>
      <c r="F56" s="2"/>
      <c r="G56" s="2"/>
    </row>
    <row r="57" spans="1:7" s="1" customFormat="1" x14ac:dyDescent="0.25">
      <c r="A57" s="26"/>
      <c r="B57" s="26"/>
      <c r="C57" s="13"/>
      <c r="D57" s="14"/>
      <c r="E57" s="16"/>
      <c r="F57" s="2"/>
      <c r="G57" s="2"/>
    </row>
    <row r="58" spans="1:7" s="1" customFormat="1" x14ac:dyDescent="0.25">
      <c r="A58" s="25" t="s">
        <v>72</v>
      </c>
      <c r="B58" s="10" t="s">
        <v>114</v>
      </c>
      <c r="C58" s="9"/>
      <c r="D58" s="8">
        <v>0</v>
      </c>
      <c r="E58" s="15">
        <f t="shared" ref="E58:E71" si="2">(C58-D58)+25000</f>
        <v>25000</v>
      </c>
      <c r="F58" s="2"/>
      <c r="G58" s="2"/>
    </row>
    <row r="59" spans="1:7" s="1" customFormat="1" x14ac:dyDescent="0.25">
      <c r="A59" s="25" t="s">
        <v>72</v>
      </c>
      <c r="B59" s="10" t="s">
        <v>4</v>
      </c>
      <c r="C59" s="9">
        <v>25000</v>
      </c>
      <c r="D59" s="8">
        <v>0</v>
      </c>
      <c r="E59" s="15">
        <f t="shared" si="2"/>
        <v>50000</v>
      </c>
      <c r="F59" s="2"/>
      <c r="G59" s="2"/>
    </row>
    <row r="60" spans="1:7" s="1" customFormat="1" x14ac:dyDescent="0.25">
      <c r="A60" s="25" t="s">
        <v>72</v>
      </c>
      <c r="B60" s="10" t="s">
        <v>6</v>
      </c>
      <c r="C60" s="9">
        <v>25000</v>
      </c>
      <c r="D60" s="8">
        <v>0</v>
      </c>
      <c r="E60" s="15">
        <f t="shared" si="2"/>
        <v>50000</v>
      </c>
      <c r="F60" s="2"/>
      <c r="G60" s="2"/>
    </row>
    <row r="61" spans="1:7" s="1" customFormat="1" x14ac:dyDescent="0.25">
      <c r="A61" s="25" t="s">
        <v>72</v>
      </c>
      <c r="B61" s="10" t="s">
        <v>2</v>
      </c>
      <c r="C61" s="9">
        <v>25000</v>
      </c>
      <c r="D61" s="8">
        <v>25000</v>
      </c>
      <c r="E61" s="15">
        <f t="shared" si="2"/>
        <v>25000</v>
      </c>
      <c r="F61" s="2"/>
      <c r="G61" s="2"/>
    </row>
    <row r="62" spans="1:7" s="1" customFormat="1" x14ac:dyDescent="0.25">
      <c r="A62" s="25" t="s">
        <v>72</v>
      </c>
      <c r="B62" s="10" t="s">
        <v>90</v>
      </c>
      <c r="C62" s="9">
        <v>25000</v>
      </c>
      <c r="D62" s="8">
        <v>15700</v>
      </c>
      <c r="E62" s="15">
        <f t="shared" si="2"/>
        <v>34300</v>
      </c>
      <c r="F62" s="2"/>
      <c r="G62" s="2"/>
    </row>
    <row r="63" spans="1:7" s="1" customFormat="1" x14ac:dyDescent="0.25">
      <c r="A63" s="25" t="s">
        <v>72</v>
      </c>
      <c r="B63" s="10" t="s">
        <v>108</v>
      </c>
      <c r="C63" s="9"/>
      <c r="D63" s="8"/>
      <c r="E63" s="15">
        <f t="shared" si="2"/>
        <v>25000</v>
      </c>
      <c r="F63" s="2"/>
      <c r="G63" s="2"/>
    </row>
    <row r="64" spans="1:7" s="1" customFormat="1" x14ac:dyDescent="0.25">
      <c r="A64" s="25" t="s">
        <v>72</v>
      </c>
      <c r="B64" s="10" t="s">
        <v>109</v>
      </c>
      <c r="C64" s="9"/>
      <c r="D64" s="8">
        <v>0</v>
      </c>
      <c r="E64" s="15">
        <f t="shared" si="2"/>
        <v>25000</v>
      </c>
      <c r="F64" s="2"/>
      <c r="G64" s="2"/>
    </row>
    <row r="65" spans="1:7" s="1" customFormat="1" x14ac:dyDescent="0.25">
      <c r="A65" s="25" t="s">
        <v>72</v>
      </c>
      <c r="B65" s="10" t="s">
        <v>1</v>
      </c>
      <c r="C65" s="9">
        <v>25000</v>
      </c>
      <c r="D65" s="8">
        <v>0</v>
      </c>
      <c r="E65" s="15">
        <f t="shared" si="2"/>
        <v>50000</v>
      </c>
      <c r="F65" s="2"/>
      <c r="G65" s="2"/>
    </row>
    <row r="66" spans="1:7" s="1" customFormat="1" x14ac:dyDescent="0.25">
      <c r="A66" s="25" t="s">
        <v>72</v>
      </c>
      <c r="B66" s="10" t="s">
        <v>110</v>
      </c>
      <c r="C66" s="9"/>
      <c r="D66" s="8">
        <v>0</v>
      </c>
      <c r="E66" s="15">
        <f t="shared" si="2"/>
        <v>25000</v>
      </c>
      <c r="F66" s="2"/>
      <c r="G66" s="2"/>
    </row>
    <row r="67" spans="1:7" s="1" customFormat="1" x14ac:dyDescent="0.25">
      <c r="A67" s="25" t="s">
        <v>72</v>
      </c>
      <c r="B67" s="10" t="s">
        <v>3</v>
      </c>
      <c r="C67" s="9">
        <v>25000</v>
      </c>
      <c r="D67" s="8">
        <v>0</v>
      </c>
      <c r="E67" s="15">
        <f t="shared" si="2"/>
        <v>50000</v>
      </c>
    </row>
    <row r="68" spans="1:7" s="1" customFormat="1" x14ac:dyDescent="0.25">
      <c r="A68" s="25" t="s">
        <v>72</v>
      </c>
      <c r="B68" s="10" t="s">
        <v>5</v>
      </c>
      <c r="C68" s="9">
        <v>25000</v>
      </c>
      <c r="D68" s="8">
        <v>0</v>
      </c>
      <c r="E68" s="15">
        <f t="shared" si="2"/>
        <v>50000</v>
      </c>
    </row>
    <row r="69" spans="1:7" s="1" customFormat="1" x14ac:dyDescent="0.25">
      <c r="A69" s="25" t="s">
        <v>72</v>
      </c>
      <c r="B69" s="10" t="s">
        <v>111</v>
      </c>
      <c r="C69" s="9"/>
      <c r="D69" s="8">
        <v>0</v>
      </c>
      <c r="E69" s="15">
        <f t="shared" si="2"/>
        <v>25000</v>
      </c>
    </row>
    <row r="70" spans="1:7" s="1" customFormat="1" x14ac:dyDescent="0.25">
      <c r="A70" s="25" t="s">
        <v>72</v>
      </c>
      <c r="B70" s="10" t="s">
        <v>112</v>
      </c>
      <c r="C70" s="9"/>
      <c r="D70" s="8">
        <v>0</v>
      </c>
      <c r="E70" s="15">
        <f t="shared" si="2"/>
        <v>25000</v>
      </c>
    </row>
    <row r="71" spans="1:7" s="1" customFormat="1" x14ac:dyDescent="0.25">
      <c r="A71" s="25" t="s">
        <v>72</v>
      </c>
      <c r="B71" s="10" t="s">
        <v>113</v>
      </c>
      <c r="C71" s="9"/>
      <c r="D71" s="8">
        <v>0</v>
      </c>
      <c r="E71" s="15">
        <f t="shared" si="2"/>
        <v>25000</v>
      </c>
    </row>
    <row r="72" spans="1:7" s="1" customFormat="1" x14ac:dyDescent="0.25">
      <c r="A72" s="26"/>
      <c r="B72" s="24"/>
      <c r="C72" s="13"/>
      <c r="D72" s="14"/>
      <c r="E72" s="16"/>
      <c r="F72" s="2"/>
      <c r="G72" s="2"/>
    </row>
    <row r="73" spans="1:7" s="1" customFormat="1" x14ac:dyDescent="0.25">
      <c r="A73" s="25" t="s">
        <v>71</v>
      </c>
      <c r="B73" s="10" t="s">
        <v>62</v>
      </c>
      <c r="C73" s="7">
        <v>50000</v>
      </c>
      <c r="D73" s="8">
        <v>0</v>
      </c>
      <c r="E73" s="15">
        <f t="shared" ref="E73:E109" si="3">(C73-D73)+25000</f>
        <v>75000</v>
      </c>
      <c r="F73" s="2"/>
      <c r="G73" s="2"/>
    </row>
    <row r="74" spans="1:7" s="1" customFormat="1" x14ac:dyDescent="0.25">
      <c r="A74" s="25" t="s">
        <v>71</v>
      </c>
      <c r="B74" s="10" t="s">
        <v>66</v>
      </c>
      <c r="C74" s="7">
        <v>50000</v>
      </c>
      <c r="D74" s="8">
        <v>0</v>
      </c>
      <c r="E74" s="15">
        <f t="shared" si="3"/>
        <v>75000</v>
      </c>
    </row>
    <row r="75" spans="1:7" s="1" customFormat="1" x14ac:dyDescent="0.25">
      <c r="A75" s="25" t="s">
        <v>71</v>
      </c>
      <c r="B75" s="10" t="s">
        <v>67</v>
      </c>
      <c r="C75" s="7">
        <v>50000</v>
      </c>
      <c r="D75" s="8">
        <v>0</v>
      </c>
      <c r="E75" s="15">
        <f t="shared" si="3"/>
        <v>75000</v>
      </c>
    </row>
    <row r="76" spans="1:7" s="1" customFormat="1" x14ac:dyDescent="0.25">
      <c r="A76" s="25" t="s">
        <v>71</v>
      </c>
      <c r="B76" s="10" t="s">
        <v>63</v>
      </c>
      <c r="C76" s="7">
        <v>50000</v>
      </c>
      <c r="D76" s="8">
        <v>0</v>
      </c>
      <c r="E76" s="15">
        <f t="shared" si="3"/>
        <v>75000</v>
      </c>
    </row>
    <row r="77" spans="1:7" s="1" customFormat="1" x14ac:dyDescent="0.25">
      <c r="A77" s="25" t="s">
        <v>71</v>
      </c>
      <c r="B77" s="10" t="s">
        <v>70</v>
      </c>
      <c r="C77" s="7">
        <v>50000</v>
      </c>
      <c r="D77" s="8">
        <v>0</v>
      </c>
      <c r="E77" s="15">
        <f t="shared" si="3"/>
        <v>75000</v>
      </c>
    </row>
    <row r="78" spans="1:7" s="1" customFormat="1" x14ac:dyDescent="0.25">
      <c r="A78" s="25" t="s">
        <v>71</v>
      </c>
      <c r="B78" s="10" t="s">
        <v>64</v>
      </c>
      <c r="C78" s="7">
        <v>50000</v>
      </c>
      <c r="D78" s="8">
        <v>0</v>
      </c>
      <c r="E78" s="15">
        <f t="shared" si="3"/>
        <v>75000</v>
      </c>
    </row>
    <row r="79" spans="1:7" s="1" customFormat="1" x14ac:dyDescent="0.25">
      <c r="A79" s="25" t="s">
        <v>71</v>
      </c>
      <c r="B79" s="10" t="s">
        <v>69</v>
      </c>
      <c r="C79" s="7">
        <v>50000</v>
      </c>
      <c r="D79" s="8">
        <v>0</v>
      </c>
      <c r="E79" s="15">
        <f t="shared" si="3"/>
        <v>75000</v>
      </c>
    </row>
    <row r="80" spans="1:7" s="1" customFormat="1" x14ac:dyDescent="0.25">
      <c r="A80" s="25" t="s">
        <v>71</v>
      </c>
      <c r="B80" s="10" t="s">
        <v>65</v>
      </c>
      <c r="C80" s="7">
        <v>50000</v>
      </c>
      <c r="D80" s="8">
        <v>0</v>
      </c>
      <c r="E80" s="15">
        <f t="shared" si="3"/>
        <v>75000</v>
      </c>
    </row>
    <row r="81" spans="1:7" s="1" customFormat="1" x14ac:dyDescent="0.25">
      <c r="A81" s="25" t="s">
        <v>71</v>
      </c>
      <c r="B81" s="10" t="s">
        <v>103</v>
      </c>
      <c r="C81" s="7">
        <v>50000</v>
      </c>
      <c r="D81" s="8">
        <v>0</v>
      </c>
      <c r="E81" s="15">
        <f t="shared" si="3"/>
        <v>75000</v>
      </c>
    </row>
    <row r="82" spans="1:7" s="1" customFormat="1" x14ac:dyDescent="0.25">
      <c r="A82" s="25" t="s">
        <v>71</v>
      </c>
      <c r="B82" s="10" t="s">
        <v>104</v>
      </c>
      <c r="C82" s="9">
        <v>25000</v>
      </c>
      <c r="D82" s="8">
        <v>0</v>
      </c>
      <c r="E82" s="15">
        <f t="shared" si="3"/>
        <v>50000</v>
      </c>
    </row>
    <row r="83" spans="1:7" s="1" customFormat="1" x14ac:dyDescent="0.25">
      <c r="A83" s="25" t="s">
        <v>71</v>
      </c>
      <c r="B83" s="10" t="s">
        <v>105</v>
      </c>
      <c r="C83" s="9">
        <v>25000</v>
      </c>
      <c r="D83" s="8">
        <v>0</v>
      </c>
      <c r="E83" s="15">
        <f t="shared" si="3"/>
        <v>50000</v>
      </c>
    </row>
    <row r="84" spans="1:7" s="1" customFormat="1" x14ac:dyDescent="0.25">
      <c r="A84" s="25" t="s">
        <v>71</v>
      </c>
      <c r="B84" s="10" t="s">
        <v>106</v>
      </c>
      <c r="C84" s="7">
        <v>50000</v>
      </c>
      <c r="D84" s="8">
        <v>0</v>
      </c>
      <c r="E84" s="15">
        <f t="shared" si="3"/>
        <v>75000</v>
      </c>
    </row>
    <row r="85" spans="1:7" s="1" customFormat="1" x14ac:dyDescent="0.25">
      <c r="A85" s="25" t="s">
        <v>71</v>
      </c>
      <c r="B85" s="10" t="s">
        <v>68</v>
      </c>
      <c r="C85" s="7">
        <v>50000</v>
      </c>
      <c r="D85" s="8">
        <v>0</v>
      </c>
      <c r="E85" s="15">
        <f t="shared" si="3"/>
        <v>75000</v>
      </c>
    </row>
    <row r="86" spans="1:7" s="1" customFormat="1" x14ac:dyDescent="0.25">
      <c r="A86" s="25" t="s">
        <v>71</v>
      </c>
      <c r="B86" s="10" t="s">
        <v>76</v>
      </c>
      <c r="C86" s="7">
        <v>50000</v>
      </c>
      <c r="D86" s="8">
        <v>50000</v>
      </c>
      <c r="E86" s="15">
        <f t="shared" si="3"/>
        <v>25000</v>
      </c>
      <c r="F86" s="2"/>
      <c r="G86" s="2"/>
    </row>
    <row r="87" spans="1:7" s="1" customFormat="1" x14ac:dyDescent="0.25">
      <c r="A87" s="25" t="s">
        <v>71</v>
      </c>
      <c r="B87" s="10" t="s">
        <v>77</v>
      </c>
      <c r="C87" s="7">
        <v>50000</v>
      </c>
      <c r="D87" s="8">
        <v>25000</v>
      </c>
      <c r="E87" s="15">
        <f t="shared" si="3"/>
        <v>50000</v>
      </c>
      <c r="F87" s="2"/>
      <c r="G87" s="2"/>
    </row>
    <row r="88" spans="1:7" s="1" customFormat="1" x14ac:dyDescent="0.25">
      <c r="A88" s="25" t="s">
        <v>71</v>
      </c>
      <c r="B88" s="10" t="s">
        <v>79</v>
      </c>
      <c r="C88" s="7">
        <v>50000</v>
      </c>
      <c r="D88" s="8">
        <v>50000</v>
      </c>
      <c r="E88" s="15">
        <f t="shared" si="3"/>
        <v>25000</v>
      </c>
      <c r="F88" s="2"/>
      <c r="G88" s="2"/>
    </row>
    <row r="89" spans="1:7" s="1" customFormat="1" x14ac:dyDescent="0.25">
      <c r="A89" s="25" t="s">
        <v>71</v>
      </c>
      <c r="B89" s="10" t="s">
        <v>78</v>
      </c>
      <c r="C89" s="7">
        <v>50000</v>
      </c>
      <c r="D89" s="8">
        <v>49500</v>
      </c>
      <c r="E89" s="15">
        <f t="shared" si="3"/>
        <v>25500</v>
      </c>
      <c r="F89" s="2"/>
      <c r="G89" s="2"/>
    </row>
    <row r="90" spans="1:7" s="1" customFormat="1" x14ac:dyDescent="0.25">
      <c r="A90" s="25" t="s">
        <v>71</v>
      </c>
      <c r="B90" s="10" t="s">
        <v>81</v>
      </c>
      <c r="C90" s="7">
        <v>50000</v>
      </c>
      <c r="D90" s="8">
        <v>50000</v>
      </c>
      <c r="E90" s="15">
        <f t="shared" si="3"/>
        <v>25000</v>
      </c>
      <c r="F90" s="2"/>
      <c r="G90" s="2"/>
    </row>
    <row r="91" spans="1:7" s="1" customFormat="1" x14ac:dyDescent="0.25">
      <c r="A91" s="25" t="s">
        <v>71</v>
      </c>
      <c r="B91" s="10" t="s">
        <v>80</v>
      </c>
      <c r="C91" s="7">
        <v>50000</v>
      </c>
      <c r="D91" s="8">
        <v>50000</v>
      </c>
      <c r="E91" s="15">
        <f t="shared" si="3"/>
        <v>25000</v>
      </c>
      <c r="F91" s="2"/>
      <c r="G91" s="2"/>
    </row>
    <row r="92" spans="1:7" s="1" customFormat="1" x14ac:dyDescent="0.25">
      <c r="A92" s="25" t="s">
        <v>71</v>
      </c>
      <c r="B92" s="10" t="s">
        <v>82</v>
      </c>
      <c r="C92" s="7">
        <v>50000</v>
      </c>
      <c r="D92" s="8">
        <v>50000</v>
      </c>
      <c r="E92" s="15">
        <f t="shared" si="3"/>
        <v>25000</v>
      </c>
      <c r="F92" s="2"/>
      <c r="G92" s="2"/>
    </row>
    <row r="93" spans="1:7" s="1" customFormat="1" x14ac:dyDescent="0.25">
      <c r="A93" s="25" t="s">
        <v>71</v>
      </c>
      <c r="B93" s="10" t="s">
        <v>92</v>
      </c>
      <c r="C93" s="7">
        <v>50000</v>
      </c>
      <c r="D93" s="8">
        <v>50000</v>
      </c>
      <c r="E93" s="15">
        <f t="shared" si="3"/>
        <v>25000</v>
      </c>
      <c r="F93" s="2"/>
      <c r="G93" s="2"/>
    </row>
    <row r="94" spans="1:7" s="1" customFormat="1" x14ac:dyDescent="0.25">
      <c r="A94" s="25" t="s">
        <v>71</v>
      </c>
      <c r="B94" s="10" t="s">
        <v>93</v>
      </c>
      <c r="C94" s="7">
        <v>50000</v>
      </c>
      <c r="D94" s="8">
        <v>50000</v>
      </c>
      <c r="E94" s="15">
        <f t="shared" si="3"/>
        <v>25000</v>
      </c>
      <c r="F94" s="2"/>
      <c r="G94" s="2"/>
    </row>
    <row r="95" spans="1:7" s="1" customFormat="1" x14ac:dyDescent="0.25">
      <c r="A95" s="25" t="s">
        <v>71</v>
      </c>
      <c r="B95" s="10" t="s">
        <v>91</v>
      </c>
      <c r="C95" s="9">
        <v>25000</v>
      </c>
      <c r="D95" s="8">
        <v>0</v>
      </c>
      <c r="E95" s="15">
        <f t="shared" si="3"/>
        <v>50000</v>
      </c>
      <c r="F95" s="2"/>
      <c r="G95" s="2"/>
    </row>
    <row r="96" spans="1:7" s="1" customFormat="1" x14ac:dyDescent="0.25">
      <c r="A96" s="25" t="s">
        <v>71</v>
      </c>
      <c r="B96" s="10" t="s">
        <v>94</v>
      </c>
      <c r="C96" s="7">
        <v>50000</v>
      </c>
      <c r="D96" s="8">
        <v>50000</v>
      </c>
      <c r="E96" s="15">
        <f t="shared" si="3"/>
        <v>25000</v>
      </c>
      <c r="F96" s="2"/>
      <c r="G96" s="2"/>
    </row>
    <row r="97" spans="1:7" s="1" customFormat="1" x14ac:dyDescent="0.25">
      <c r="A97" s="25" t="s">
        <v>71</v>
      </c>
      <c r="B97" s="10" t="s">
        <v>83</v>
      </c>
      <c r="C97" s="7">
        <v>50000</v>
      </c>
      <c r="D97" s="8">
        <v>25000</v>
      </c>
      <c r="E97" s="15">
        <f t="shared" si="3"/>
        <v>50000</v>
      </c>
      <c r="F97" s="2"/>
      <c r="G97" s="2"/>
    </row>
    <row r="98" spans="1:7" s="1" customFormat="1" x14ac:dyDescent="0.25">
      <c r="A98" s="25" t="s">
        <v>71</v>
      </c>
      <c r="B98" s="10" t="s">
        <v>84</v>
      </c>
      <c r="C98" s="9">
        <v>25000</v>
      </c>
      <c r="D98" s="8">
        <v>25000</v>
      </c>
      <c r="E98" s="15">
        <f t="shared" si="3"/>
        <v>25000</v>
      </c>
      <c r="F98" s="2"/>
      <c r="G98" s="2"/>
    </row>
    <row r="99" spans="1:7" s="1" customFormat="1" x14ac:dyDescent="0.25">
      <c r="A99" s="25" t="s">
        <v>71</v>
      </c>
      <c r="B99" s="10" t="s">
        <v>85</v>
      </c>
      <c r="C99" s="9">
        <v>25000</v>
      </c>
      <c r="D99" s="8">
        <v>25000</v>
      </c>
      <c r="E99" s="15">
        <f t="shared" si="3"/>
        <v>25000</v>
      </c>
      <c r="F99" s="2"/>
      <c r="G99" s="2"/>
    </row>
    <row r="100" spans="1:7" s="1" customFormat="1" x14ac:dyDescent="0.25">
      <c r="A100" s="25" t="s">
        <v>71</v>
      </c>
      <c r="B100" s="10" t="s">
        <v>86</v>
      </c>
      <c r="C100" s="7">
        <v>50000</v>
      </c>
      <c r="D100" s="8">
        <v>50000</v>
      </c>
      <c r="E100" s="15">
        <f t="shared" si="3"/>
        <v>25000</v>
      </c>
      <c r="F100" s="2"/>
      <c r="G100" s="2"/>
    </row>
    <row r="101" spans="1:7" s="1" customFormat="1" x14ac:dyDescent="0.25">
      <c r="A101" s="25" t="s">
        <v>71</v>
      </c>
      <c r="B101" s="10" t="s">
        <v>102</v>
      </c>
      <c r="C101" s="7">
        <v>50000</v>
      </c>
      <c r="D101" s="8">
        <v>49884</v>
      </c>
      <c r="E101" s="15">
        <f t="shared" si="3"/>
        <v>25116</v>
      </c>
      <c r="F101" s="2"/>
      <c r="G101" s="2"/>
    </row>
    <row r="102" spans="1:7" s="1" customFormat="1" x14ac:dyDescent="0.25">
      <c r="A102" s="25" t="s">
        <v>71</v>
      </c>
      <c r="B102" s="10" t="s">
        <v>96</v>
      </c>
      <c r="C102" s="9">
        <v>25000</v>
      </c>
      <c r="D102" s="8">
        <v>24485</v>
      </c>
      <c r="E102" s="15">
        <f t="shared" si="3"/>
        <v>25515</v>
      </c>
      <c r="F102" s="2"/>
      <c r="G102" s="2"/>
    </row>
    <row r="103" spans="1:7" s="1" customFormat="1" x14ac:dyDescent="0.25">
      <c r="A103" s="25" t="s">
        <v>71</v>
      </c>
      <c r="B103" s="10" t="s">
        <v>95</v>
      </c>
      <c r="C103" s="9">
        <v>25000</v>
      </c>
      <c r="D103" s="8">
        <v>25000</v>
      </c>
      <c r="E103" s="15">
        <f t="shared" si="3"/>
        <v>25000</v>
      </c>
      <c r="F103" s="2"/>
      <c r="G103" s="2"/>
    </row>
    <row r="104" spans="1:7" s="1" customFormat="1" x14ac:dyDescent="0.25">
      <c r="A104" s="25" t="s">
        <v>71</v>
      </c>
      <c r="B104" s="10" t="s">
        <v>97</v>
      </c>
      <c r="C104" s="9">
        <v>25000</v>
      </c>
      <c r="D104" s="8">
        <v>25000</v>
      </c>
      <c r="E104" s="15">
        <f t="shared" si="3"/>
        <v>25000</v>
      </c>
      <c r="F104" s="2"/>
      <c r="G104" s="2"/>
    </row>
    <row r="105" spans="1:7" s="1" customFormat="1" x14ac:dyDescent="0.25">
      <c r="A105" s="25" t="s">
        <v>71</v>
      </c>
      <c r="B105" s="10" t="s">
        <v>99</v>
      </c>
      <c r="C105" s="7">
        <v>50000</v>
      </c>
      <c r="D105" s="8">
        <v>50000</v>
      </c>
      <c r="E105" s="15">
        <f t="shared" si="3"/>
        <v>25000</v>
      </c>
      <c r="F105" s="2"/>
      <c r="G105" s="2"/>
    </row>
    <row r="106" spans="1:7" s="1" customFormat="1" x14ac:dyDescent="0.25">
      <c r="A106" s="25" t="s">
        <v>71</v>
      </c>
      <c r="B106" s="10" t="s">
        <v>98</v>
      </c>
      <c r="C106" s="7">
        <v>50000</v>
      </c>
      <c r="D106" s="8">
        <v>50000</v>
      </c>
      <c r="E106" s="15">
        <f t="shared" si="3"/>
        <v>25000</v>
      </c>
      <c r="F106" s="2"/>
      <c r="G106" s="2"/>
    </row>
    <row r="107" spans="1:7" s="1" customFormat="1" x14ac:dyDescent="0.25">
      <c r="A107" s="25" t="s">
        <v>71</v>
      </c>
      <c r="B107" s="10" t="s">
        <v>107</v>
      </c>
      <c r="C107" s="7">
        <v>50000</v>
      </c>
      <c r="D107" s="8">
        <v>50000</v>
      </c>
      <c r="E107" s="15">
        <f t="shared" si="3"/>
        <v>25000</v>
      </c>
      <c r="F107" s="2"/>
      <c r="G107" s="2"/>
    </row>
    <row r="108" spans="1:7" s="1" customFormat="1" x14ac:dyDescent="0.25">
      <c r="A108" s="25" t="s">
        <v>71</v>
      </c>
      <c r="B108" s="10" t="s">
        <v>100</v>
      </c>
      <c r="C108" s="9">
        <v>25000</v>
      </c>
      <c r="D108" s="8">
        <v>25000</v>
      </c>
      <c r="E108" s="15">
        <f t="shared" si="3"/>
        <v>25000</v>
      </c>
      <c r="F108" s="2"/>
      <c r="G108" s="2"/>
    </row>
    <row r="109" spans="1:7" s="1" customFormat="1" x14ac:dyDescent="0.25">
      <c r="A109" s="25" t="s">
        <v>71</v>
      </c>
      <c r="B109" s="10" t="s">
        <v>101</v>
      </c>
      <c r="C109" s="9">
        <v>25000</v>
      </c>
      <c r="D109" s="8">
        <v>25000</v>
      </c>
      <c r="E109" s="15">
        <f t="shared" si="3"/>
        <v>25000</v>
      </c>
      <c r="F109" s="2"/>
      <c r="G109" s="2"/>
    </row>
    <row r="110" spans="1:7" s="1" customFormat="1" ht="20.25" customHeight="1" x14ac:dyDescent="0.25">
      <c r="A110" s="27" t="s">
        <v>73</v>
      </c>
      <c r="B110" s="27"/>
      <c r="C110" s="23">
        <f>SUM(C3:C109)</f>
        <v>4225000</v>
      </c>
      <c r="D110" s="23">
        <f>SUM(D3:D109)-D95</f>
        <v>2235378.35</v>
      </c>
      <c r="E110" s="15">
        <f>SUM(E3:E109)</f>
        <v>4614621.6500000004</v>
      </c>
      <c r="F110" s="2"/>
      <c r="G110" s="2"/>
    </row>
  </sheetData>
  <sortState xmlns:xlrd2="http://schemas.microsoft.com/office/spreadsheetml/2017/richdata2" ref="A3:E56">
    <sortCondition ref="A3:A56"/>
    <sortCondition ref="B3:B56"/>
  </sortState>
  <mergeCells count="2">
    <mergeCell ref="A110:B110"/>
    <mergeCell ref="A1:E1"/>
  </mergeCells>
  <pageMargins left="0.7" right="0.7" top="0.75" bottom="0.75" header="0.3" footer="0.3"/>
  <pageSetup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Reporting Grant II Max awards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Reporting Modernization Grant II - Maximum Awards</dc:title>
  <dc:subject>Reporting Modernization Grant Awards</dc:subject>
  <dc:creator/>
  <cp:keywords>Reporting Modernization Grant</cp:keywords>
  <cp:lastModifiedBy/>
  <dcterms:created xsi:type="dcterms:W3CDTF">2022-05-26T14:40:34Z</dcterms:created>
  <dcterms:modified xsi:type="dcterms:W3CDTF">2022-06-06T22:55:13Z</dcterms:modified>
</cp:coreProperties>
</file>