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BF\SFA\FAS\Accounting\Allocations\Allocations_2020\FY20 Inst Copy of Preliminary Allocation Spreadsheets\"/>
    </mc:Choice>
  </mc:AlternateContent>
  <bookViews>
    <workbookView xWindow="0" yWindow="0" windowWidth="19200" windowHeight="11595" tabRatio="754" activeTab="1"/>
  </bookViews>
  <sheets>
    <sheet name="Rule" sheetId="15" r:id="rId1"/>
    <sheet name="Calculation" sheetId="9" r:id="rId2"/>
  </sheets>
  <externalReferences>
    <externalReference r:id="rId3"/>
  </externalReferences>
  <definedNames>
    <definedName name="_xlnm._FilterDatabase" localSheetId="1" hidden="1">Calculation!$A$9:$D$117</definedName>
    <definedName name="DATA">#REF!</definedName>
    <definedName name="DATA2">'[1]Data Source'!$A:$M</definedName>
    <definedName name="Institutions">#REF!</definedName>
    <definedName name="participation">#REF!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1" i="9" l="1"/>
  <c r="D12" i="9"/>
  <c r="D13" i="9"/>
  <c r="D15" i="9"/>
  <c r="D16" i="9"/>
  <c r="D17" i="9"/>
  <c r="D20" i="9"/>
  <c r="D22" i="9"/>
  <c r="D24" i="9"/>
  <c r="D25" i="9"/>
  <c r="D29" i="9"/>
  <c r="D30" i="9"/>
  <c r="D34" i="9"/>
  <c r="D36" i="9"/>
  <c r="D44" i="9"/>
  <c r="D47" i="9"/>
  <c r="D48" i="9"/>
  <c r="D49" i="9"/>
  <c r="D50" i="9"/>
  <c r="D51" i="9"/>
  <c r="D52" i="9"/>
  <c r="D53" i="9"/>
  <c r="D54" i="9"/>
  <c r="D55" i="9"/>
  <c r="D58" i="9"/>
  <c r="D61" i="9"/>
  <c r="D62" i="9"/>
  <c r="D63" i="9"/>
  <c r="D66" i="9"/>
  <c r="D67" i="9"/>
  <c r="D68" i="9"/>
  <c r="D69" i="9"/>
  <c r="D70" i="9"/>
  <c r="D71" i="9"/>
  <c r="D72" i="9"/>
  <c r="D73" i="9"/>
  <c r="D75" i="9"/>
  <c r="D76" i="9"/>
  <c r="D78" i="9"/>
  <c r="D79" i="9"/>
  <c r="D80" i="9"/>
  <c r="D81" i="9"/>
  <c r="D83" i="9"/>
  <c r="D84" i="9"/>
  <c r="D85" i="9"/>
  <c r="D91" i="9"/>
  <c r="D95" i="9"/>
  <c r="D99" i="9"/>
  <c r="D101" i="9"/>
  <c r="D102" i="9"/>
  <c r="D103" i="9"/>
  <c r="D105" i="9"/>
  <c r="D106" i="9"/>
  <c r="D108" i="9"/>
  <c r="D109" i="9"/>
  <c r="D110" i="9"/>
  <c r="D112" i="9"/>
  <c r="D113" i="9"/>
  <c r="D114" i="9"/>
  <c r="D116" i="9"/>
  <c r="D26" i="9" l="1"/>
  <c r="D28" i="9"/>
  <c r="D98" i="9" l="1"/>
  <c r="D59" i="9"/>
  <c r="D33" i="9"/>
  <c r="D19" i="9"/>
  <c r="D38" i="9"/>
  <c r="D23" i="9"/>
  <c r="D57" i="9"/>
  <c r="D87" i="9"/>
  <c r="D77" i="9"/>
  <c r="D82" i="9"/>
  <c r="D31" i="9"/>
  <c r="D43" i="9"/>
  <c r="D37" i="9"/>
  <c r="D86" i="9"/>
  <c r="D14" i="9"/>
  <c r="D89" i="9"/>
  <c r="D94" i="9"/>
  <c r="D74" i="9"/>
  <c r="D100" i="9"/>
  <c r="D21" i="9"/>
  <c r="D92" i="9"/>
  <c r="D90" i="9"/>
  <c r="D45" i="9"/>
  <c r="D35" i="9"/>
  <c r="D104" i="9"/>
  <c r="D107" i="9"/>
  <c r="D40" i="9"/>
  <c r="D96" i="9"/>
  <c r="D42" i="9"/>
  <c r="D27" i="9"/>
  <c r="D10" i="9"/>
  <c r="D39" i="9"/>
  <c r="D32" i="9"/>
  <c r="D88" i="9"/>
  <c r="D97" i="9"/>
  <c r="D60" i="9"/>
  <c r="D41" i="9"/>
  <c r="D93" i="9"/>
  <c r="D64" i="9"/>
  <c r="D65" i="9"/>
  <c r="D18" i="9"/>
  <c r="D117" i="9" l="1"/>
</calcChain>
</file>

<file path=xl/sharedStrings.xml><?xml version="1.0" encoding="utf-8"?>
<sst xmlns="http://schemas.openxmlformats.org/spreadsheetml/2006/main" count="224" uniqueCount="123">
  <si>
    <t>Angelina College</t>
  </si>
  <si>
    <t>Austin Community College</t>
  </si>
  <si>
    <t>Clarendon College</t>
  </si>
  <si>
    <t>McLennan Community College</t>
  </si>
  <si>
    <t>South Texas College</t>
  </si>
  <si>
    <t>Southwest Texas Junior College</t>
  </si>
  <si>
    <t>Tarrant County College District</t>
  </si>
  <si>
    <t>Trinity Valley Community College</t>
  </si>
  <si>
    <t>Tyler Junior College</t>
  </si>
  <si>
    <t>Vernon College</t>
  </si>
  <si>
    <t>Victoria College</t>
  </si>
  <si>
    <t>Weatherford College</t>
  </si>
  <si>
    <t>Public Universities</t>
  </si>
  <si>
    <t>Sam Houston State University</t>
  </si>
  <si>
    <t>Texas A&amp;M University</t>
  </si>
  <si>
    <t>Texas A&amp;M University-Corpus Christi</t>
  </si>
  <si>
    <t>Texas Tech University</t>
  </si>
  <si>
    <t>University of Houston-Clear Lake</t>
  </si>
  <si>
    <t>University of Houston-Victoria</t>
  </si>
  <si>
    <t>University of North Texas</t>
  </si>
  <si>
    <t>West Texas A&amp;M University</t>
  </si>
  <si>
    <t>Public Technical Colleges</t>
  </si>
  <si>
    <t>Texas State Technical College-Waco</t>
  </si>
  <si>
    <t>Lee College</t>
  </si>
  <si>
    <t>Texas A&amp;M International University</t>
  </si>
  <si>
    <t>FICE</t>
  </si>
  <si>
    <t>Angelo State University</t>
  </si>
  <si>
    <t>Lamar University</t>
  </si>
  <si>
    <t>Midwestern State University</t>
  </si>
  <si>
    <t>Prairie View A&amp;M University</t>
  </si>
  <si>
    <t>Stephen F. Austin State University</t>
  </si>
  <si>
    <t>Sul Ross State University</t>
  </si>
  <si>
    <t>Tarleton State University</t>
  </si>
  <si>
    <t>Texas A&amp;M University at Galveston</t>
  </si>
  <si>
    <t>Texas A&amp;M-Central Texas</t>
  </si>
  <si>
    <t>Texas A&amp;M University-Commerce</t>
  </si>
  <si>
    <t>Texas A&amp;M University-Kingsville</t>
  </si>
  <si>
    <t xml:space="preserve">Texas A&amp;M University-San Antonio </t>
  </si>
  <si>
    <t>Texas Southern University</t>
  </si>
  <si>
    <t>Texas State University-San Marcos</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</si>
  <si>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</si>
  <si>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</si>
  <si>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</si>
  <si>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</si>
  <si>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</si>
  <si>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</si>
  <si>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</si>
  <si>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The University of Texas of the Permian Basin</t>
  </si>
  <si>
    <t>University of Houston</t>
  </si>
  <si>
    <t>University of Houston-Downtown</t>
  </si>
  <si>
    <t>The University of Texas-Rio Grande Valley</t>
  </si>
  <si>
    <t>Public Health- Related</t>
  </si>
  <si>
    <t>The University of Texas MD Anderson Cancer Center</t>
  </si>
  <si>
    <t>The University of Texas Medical School, San Antonio</t>
  </si>
  <si>
    <t xml:space="preserve">University of North Texas Health Science Center </t>
  </si>
  <si>
    <t>Texas A&amp;M University System-HSC</t>
  </si>
  <si>
    <t>Public Comm Colleges</t>
  </si>
  <si>
    <t>Alvin Community College</t>
  </si>
  <si>
    <t xml:space="preserve">Amarillo College  </t>
  </si>
  <si>
    <t>Brazosport College</t>
  </si>
  <si>
    <t>Central Texas College</t>
  </si>
  <si>
    <t>Coastal Bend College</t>
  </si>
  <si>
    <t>Collin County Community College District</t>
  </si>
  <si>
    <t>Del Mar College</t>
  </si>
  <si>
    <t>El Paso Community College District</t>
  </si>
  <si>
    <t>Galveston College</t>
  </si>
  <si>
    <t>Grayson County College</t>
  </si>
  <si>
    <t>Hill College</t>
  </si>
  <si>
    <t>Houston Community College</t>
  </si>
  <si>
    <t>Howard College</t>
  </si>
  <si>
    <t>Kilgore College</t>
  </si>
  <si>
    <t>Laredo Community College</t>
  </si>
  <si>
    <t>Lone Star College System District</t>
  </si>
  <si>
    <t>Midland College</t>
  </si>
  <si>
    <t>Navarro College</t>
  </si>
  <si>
    <t>North Central Texas College</t>
  </si>
  <si>
    <t>Northeast Texas Community College</t>
  </si>
  <si>
    <t>Northwest Vista College</t>
  </si>
  <si>
    <t>Odessa College</t>
  </si>
  <si>
    <t>Palo Alto College</t>
  </si>
  <si>
    <t>Panola College</t>
  </si>
  <si>
    <t>Paris Junior College</t>
  </si>
  <si>
    <t>San Antonio College</t>
  </si>
  <si>
    <t>San Jacinto College Central Campus</t>
  </si>
  <si>
    <t>St. Philip's College</t>
  </si>
  <si>
    <t>Texarkana College</t>
  </si>
  <si>
    <t>Temple College</t>
  </si>
  <si>
    <t>Texas Southmost College</t>
  </si>
  <si>
    <t>Wharton County Junior College</t>
  </si>
  <si>
    <t>Public State Colleges</t>
  </si>
  <si>
    <t>Lamar Institute of Technology</t>
  </si>
  <si>
    <t>Lamar State College-Orange</t>
  </si>
  <si>
    <t>Lamar State College-Port Arthur</t>
  </si>
  <si>
    <t xml:space="preserve">Texas A&amp;M University-Texarkana </t>
  </si>
  <si>
    <t xml:space="preserve">University of North Texas Dallas </t>
  </si>
  <si>
    <t xml:space="preserve">The University of Texas HSC at Houston  </t>
  </si>
  <si>
    <t xml:space="preserve">The University of Texas HSC at Tyler </t>
  </si>
  <si>
    <t>The University of Texas Medical Branch at Galveston</t>
  </si>
  <si>
    <t xml:space="preserve">The University of Texas Southwestern School of Health Professions </t>
  </si>
  <si>
    <t xml:space="preserve">Texas Tech University HSC </t>
  </si>
  <si>
    <t xml:space="preserve">Blinn College </t>
  </si>
  <si>
    <t xml:space="preserve">Cisco College </t>
  </si>
  <si>
    <t xml:space="preserve">College of the Mainland Community College District </t>
  </si>
  <si>
    <t xml:space="preserve">Dallas Community College District </t>
  </si>
  <si>
    <t xml:space="preserve">Frank Phillips College </t>
  </si>
  <si>
    <t xml:space="preserve">Ranger College </t>
  </si>
  <si>
    <t xml:space="preserve">South Plains College </t>
  </si>
  <si>
    <t xml:space="preserve">Western Texas College </t>
  </si>
  <si>
    <t xml:space="preserve">Grand total: </t>
  </si>
  <si>
    <t>Opt In/Opt Out</t>
  </si>
  <si>
    <t>Northeast Lakeview College</t>
  </si>
  <si>
    <t>FY2020 Preliminary Allocation</t>
  </si>
  <si>
    <t>Opt-out</t>
  </si>
  <si>
    <t>Opt-in</t>
  </si>
  <si>
    <t># of Participating Institutions:</t>
  </si>
  <si>
    <t>RULE §21.1086</t>
  </si>
  <si>
    <t>(a) To the extent to which funds are made available by the Legislature, the Board will provide allocations to the institutions. 
 (b) Allocations for the Educational Aide Exemption Program are to be determined on an annual basis as follows: 
  (1) All institutions will be invited annually to participate in the Educational Aide Exemption Program allocation process. Participation requires that institutions utilize institutional matching funds to cover at least 10% of each recipient's exemption. Those choosing not to participate will not be considered in the allocation calculations for the relevant year. 
   (2) The annual appropriation will be divided equally across the participating institutions. 
 (c) Allocation calculations will be shared with all participating institutions for comment prior to final posting, and the institutions will be given 10 business days, beginning the day of the notice's distribution and excluding State holidays, to confirm their continued interest in participating in the program.</t>
  </si>
  <si>
    <t xml:space="preserve">Institution </t>
  </si>
  <si>
    <t>FY2020 Educational Aide Exemption Preliminary Allocations</t>
  </si>
  <si>
    <t>FY2020 Preliminary Allocation*:</t>
  </si>
  <si>
    <t>**Appropriation amount is based on General Appropriations Act, Committee-Substitute House Bill (C.S.H.B) 1, 86th Texas Legislature.</t>
  </si>
  <si>
    <t>FY2020 C.S.H.B.1 Proposed Appropriation**:</t>
  </si>
  <si>
    <t xml:space="preserve">*Calculation includes a rounded number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</si>
</sst>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0000"/>
  </numFmts>
  <fonts count="18" x14ac:knownFonts="1">
    <font>
      <sz val="11"/>
      <color theme="1"/>
      <name val="Calibri"/>
      <family val="2"/>
      <scheme val="minor"/>
    </font>
    <font>
      <sz val="11"/>
      <color theme="1"/>
      <name val="Calibri"/>
      <family val="2"/>
      <scheme val="minor"/>
    </font>
    <font>
      <sz val="12"/>
      <name val="Arial"/>
      <family val="2"/>
    </font>
    <font>
      <sz val="10"/>
      <name val="Arial"/>
      <family val="2"/>
    </font>
    <font>
      <sz val="11"/>
      <color theme="1"/>
      <name val="Tahoma"/>
      <family val="2"/>
    </font>
    <font>
      <sz val="10"/>
      <name val="Tahoma"/>
      <family val="2"/>
    </font>
    <font>
      <b/>
      <sz val="11"/>
      <name val="Tahoma"/>
      <family val="2"/>
    </font>
    <font>
      <sz val="11"/>
      <name val="Tahoma"/>
      <family val="2"/>
    </font>
    <font>
      <b/>
      <sz val="11"/>
      <color theme="1"/>
      <name val="Tahoma"/>
      <family val="2"/>
    </font>
    <font>
      <sz val="11"/>
      <color rgb="FF000000"/>
      <name val="Tahoma"/>
      <family val="2"/>
    </font>
    <font>
      <sz val="11"/>
      <color rgb="FF002060"/>
      <name val="Tahoma"/>
      <family val="2"/>
    </font>
    <font>
      <b/>
      <sz val="14"/>
      <name val="Tahoma"/>
      <family val="2"/>
    </font>
    <font>
      <b/>
      <sz val="10"/>
      <name val="Tahoma"/>
      <family val="2"/>
    </font>
    <font>
      <b/>
      <sz val="12"/>
      <name val="Tahoma"/>
      <family val="2"/>
    </font>
    <font>
      <b/>
      <sz val="12"/>
      <color rgb="FFFF0000"/>
      <name val="Tahoma"/>
      <family val="2"/>
    </font>
    <font>
      <b/>
      <sz val="12"/>
      <color theme="1"/>
      <name val="Tahoma"/>
      <family val="2"/>
    </font>
    <font>
      <sz val="12"/>
      <color theme="1"/>
      <name val="Calibri"/>
      <family val="2"/>
      <scheme val="minor"/>
    </font>
    <font>
      <b/>
      <u/>
      <sz val="12"/>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0"/>
        <bgColor indexed="64"/>
      </patternFill>
    </fill>
  </fills>
  <borders count="9">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0" fontId="2" fillId="0" borderId="0"/>
  </cellStyleXfs>
  <cellXfs count="78">
    <xf numFmtId="0" fontId="0" fillId="0" borderId="0" xfId="0"/>
    <xf numFmtId="165" fontId="4" fillId="0" borderId="0" xfId="0" applyNumberFormat="1" applyFont="1" applyFill="1" applyBorder="1" applyAlignment="1">
      <alignment horizontal="left"/>
    </xf>
    <xf numFmtId="49" fontId="7" fillId="0" borderId="0" xfId="0" applyNumberFormat="1" applyFont="1" applyFill="1" applyBorder="1" applyAlignment="1">
      <alignment horizontal="left" vertical="center"/>
    </xf>
    <xf numFmtId="0" fontId="7" fillId="0" borderId="0" xfId="0" applyFont="1" applyFill="1" applyBorder="1" applyAlignment="1">
      <alignment horizontal="left" wrapText="1"/>
    </xf>
    <xf numFmtId="49" fontId="9" fillId="0" borderId="0" xfId="0" applyNumberFormat="1" applyFont="1" applyFill="1" applyBorder="1" applyAlignment="1">
      <alignment horizontal="left" vertical="center"/>
    </xf>
    <xf numFmtId="0" fontId="7" fillId="0" borderId="0" xfId="0" applyFont="1" applyFill="1" applyBorder="1" applyAlignment="1">
      <alignment horizontal="left" vertical="center" wrapText="1"/>
    </xf>
    <xf numFmtId="49" fontId="9" fillId="0" borderId="0" xfId="0" applyNumberFormat="1" applyFont="1" applyFill="1" applyBorder="1" applyAlignment="1">
      <alignment horizontal="left" vertical="center" wrapText="1"/>
    </xf>
    <xf numFmtId="49" fontId="10" fillId="0" borderId="0" xfId="0" applyNumberFormat="1" applyFont="1" applyFill="1" applyBorder="1" applyAlignment="1">
      <alignment horizontal="left" vertical="center"/>
    </xf>
    <xf numFmtId="49" fontId="5" fillId="0" borderId="0" xfId="0" applyNumberFormat="1" applyFont="1" applyFill="1" applyBorder="1" applyAlignment="1">
      <alignment horizontal="left" vertical="center"/>
    </xf>
    <xf numFmtId="0" fontId="5" fillId="0" borderId="0" xfId="0" applyFont="1" applyFill="1" applyBorder="1" applyAlignment="1">
      <alignment horizontal="left" wrapText="1"/>
    </xf>
    <xf numFmtId="49" fontId="6" fillId="0" borderId="0" xfId="0" applyNumberFormat="1" applyFont="1" applyFill="1" applyBorder="1" applyAlignment="1">
      <alignment horizontal="left" vertical="center"/>
    </xf>
    <xf numFmtId="165" fontId="7" fillId="0" borderId="0" xfId="0" applyNumberFormat="1" applyFont="1" applyFill="1" applyBorder="1" applyAlignment="1">
      <alignment horizontal="left" vertical="center"/>
    </xf>
    <xf numFmtId="165" fontId="7" fillId="0" borderId="0" xfId="0" applyNumberFormat="1" applyFont="1" applyFill="1" applyBorder="1" applyAlignment="1">
      <alignment horizontal="left"/>
    </xf>
    <xf numFmtId="0" fontId="7" fillId="0" borderId="0" xfId="0" applyFont="1" applyFill="1" applyBorder="1" applyAlignment="1">
      <alignment horizontal="left"/>
    </xf>
    <xf numFmtId="0" fontId="7" fillId="0" borderId="0" xfId="0" applyFont="1" applyFill="1" applyBorder="1" applyAlignment="1">
      <alignment wrapText="1"/>
    </xf>
    <xf numFmtId="0" fontId="6" fillId="2" borderId="0" xfId="0" applyFont="1" applyFill="1" applyBorder="1" applyAlignment="1">
      <alignment horizontal="right" wrapText="1"/>
    </xf>
    <xf numFmtId="49" fontId="6" fillId="2" borderId="0" xfId="0" applyNumberFormat="1" applyFont="1" applyFill="1" applyBorder="1" applyAlignment="1">
      <alignment horizontal="left" vertical="center"/>
    </xf>
    <xf numFmtId="0" fontId="4" fillId="0" borderId="0" xfId="0" applyFont="1" applyFill="1" applyBorder="1"/>
    <xf numFmtId="0" fontId="4" fillId="0" borderId="0" xfId="0" applyFont="1"/>
    <xf numFmtId="164" fontId="12" fillId="0" borderId="0" xfId="3" applyNumberFormat="1" applyFont="1" applyFill="1" applyBorder="1" applyAlignment="1" applyProtection="1">
      <alignment horizontal="center" vertical="center" wrapText="1"/>
    </xf>
    <xf numFmtId="0" fontId="4" fillId="0" borderId="0" xfId="0" applyFont="1" applyBorder="1"/>
    <xf numFmtId="3" fontId="11" fillId="0" borderId="0" xfId="0" applyNumberFormat="1" applyFont="1" applyBorder="1" applyAlignment="1">
      <alignment horizontal="left" vertical="center"/>
    </xf>
    <xf numFmtId="0" fontId="4" fillId="0" borderId="0" xfId="0" applyFont="1" applyFill="1" applyBorder="1" applyAlignment="1">
      <alignment horizontal="left"/>
    </xf>
    <xf numFmtId="44" fontId="4" fillId="0" borderId="0" xfId="2" applyFont="1" applyFill="1" applyBorder="1" applyAlignment="1">
      <alignment horizontal="left"/>
    </xf>
    <xf numFmtId="49" fontId="6" fillId="3" borderId="1" xfId="0" applyNumberFormat="1" applyFont="1" applyFill="1" applyBorder="1" applyAlignment="1">
      <alignment horizontal="left" vertical="center"/>
    </xf>
    <xf numFmtId="0" fontId="6" fillId="3" borderId="1" xfId="0" applyFont="1" applyFill="1" applyBorder="1" applyAlignment="1">
      <alignment wrapText="1"/>
    </xf>
    <xf numFmtId="42" fontId="4" fillId="3" borderId="1" xfId="0" applyNumberFormat="1" applyFont="1" applyFill="1" applyBorder="1" applyAlignment="1">
      <alignment horizontal="center"/>
    </xf>
    <xf numFmtId="0" fontId="7" fillId="0" borderId="0" xfId="0" applyFont="1"/>
    <xf numFmtId="49" fontId="6" fillId="3" borderId="0" xfId="0" applyNumberFormat="1" applyFont="1" applyFill="1" applyBorder="1" applyAlignment="1">
      <alignment horizontal="left" vertical="center"/>
    </xf>
    <xf numFmtId="0" fontId="6" fillId="3" borderId="0" xfId="0" applyFont="1" applyFill="1" applyBorder="1" applyAlignment="1">
      <alignment wrapText="1"/>
    </xf>
    <xf numFmtId="3" fontId="6" fillId="6" borderId="0" xfId="0" applyNumberFormat="1" applyFont="1" applyFill="1" applyBorder="1" applyAlignment="1">
      <alignment horizontal="right" wrapText="1"/>
    </xf>
    <xf numFmtId="44" fontId="6" fillId="6" borderId="0" xfId="3" applyNumberFormat="1" applyFont="1" applyFill="1" applyBorder="1" applyAlignment="1" applyProtection="1">
      <alignment horizontal="center" wrapText="1"/>
    </xf>
    <xf numFmtId="0" fontId="8" fillId="6" borderId="0" xfId="0" applyFont="1" applyFill="1" applyBorder="1" applyAlignment="1">
      <alignment horizontal="center"/>
    </xf>
    <xf numFmtId="3" fontId="13" fillId="4" borderId="0" xfId="0" applyNumberFormat="1" applyFont="1" applyFill="1" applyBorder="1" applyAlignment="1">
      <alignment horizontal="right"/>
    </xf>
    <xf numFmtId="44" fontId="13" fillId="5" borderId="0" xfId="3" applyNumberFormat="1" applyFont="1" applyFill="1" applyBorder="1" applyAlignment="1" applyProtection="1">
      <alignment horizontal="center" wrapText="1"/>
    </xf>
    <xf numFmtId="44" fontId="14" fillId="7" borderId="0" xfId="2" applyFont="1" applyFill="1" applyBorder="1" applyAlignment="1">
      <alignment horizontal="center"/>
    </xf>
    <xf numFmtId="49" fontId="6" fillId="6" borderId="0" xfId="1" applyNumberFormat="1" applyFont="1" applyFill="1" applyBorder="1" applyAlignment="1" applyProtection="1">
      <alignment horizontal="center" wrapText="1"/>
    </xf>
    <xf numFmtId="3" fontId="6" fillId="6" borderId="0" xfId="1" applyNumberFormat="1" applyFont="1" applyFill="1" applyBorder="1" applyAlignment="1" applyProtection="1">
      <alignment horizontal="center" wrapText="1"/>
    </xf>
    <xf numFmtId="3" fontId="11" fillId="0" borderId="0" xfId="0" applyNumberFormat="1" applyFont="1" applyBorder="1" applyAlignment="1">
      <alignment vertical="center"/>
    </xf>
    <xf numFmtId="0" fontId="17" fillId="0" borderId="0" xfId="0" applyFont="1"/>
    <xf numFmtId="0" fontId="16" fillId="0" borderId="0" xfId="0" applyFont="1" applyAlignment="1">
      <alignment horizontal="left" vertical="top" wrapText="1"/>
    </xf>
    <xf numFmtId="0" fontId="4" fillId="0" borderId="0" xfId="0" applyFont="1" applyAlignment="1">
      <alignment horizontal="center"/>
    </xf>
    <xf numFmtId="3" fontId="11" fillId="0" borderId="0" xfId="0" applyNumberFormat="1" applyFont="1" applyBorder="1" applyAlignment="1">
      <alignment horizontal="center" vertical="center"/>
    </xf>
    <xf numFmtId="3" fontId="12" fillId="6" borderId="0" xfId="0" applyNumberFormat="1" applyFont="1" applyFill="1" applyBorder="1" applyAlignment="1">
      <alignment horizontal="center" wrapText="1"/>
    </xf>
    <xf numFmtId="0" fontId="4" fillId="3" borderId="0" xfId="0" applyFont="1" applyFill="1" applyBorder="1" applyAlignment="1">
      <alignment horizontal="center"/>
    </xf>
    <xf numFmtId="0" fontId="4" fillId="2" borderId="0" xfId="0" applyFont="1" applyFill="1" applyBorder="1" applyAlignment="1">
      <alignment horizontal="center"/>
    </xf>
    <xf numFmtId="0" fontId="4" fillId="0" borderId="0" xfId="0" applyFont="1" applyBorder="1" applyAlignment="1">
      <alignment horizontal="center"/>
    </xf>
    <xf numFmtId="44" fontId="4" fillId="0" borderId="0" xfId="0" applyNumberFormat="1" applyFont="1"/>
    <xf numFmtId="44" fontId="11" fillId="0" borderId="0" xfId="0" applyNumberFormat="1" applyFont="1" applyBorder="1" applyAlignment="1">
      <alignment vertical="center"/>
    </xf>
    <xf numFmtId="44" fontId="11" fillId="0" borderId="0" xfId="0" applyNumberFormat="1" applyFont="1" applyBorder="1" applyAlignment="1">
      <alignment horizontal="left" vertical="center"/>
    </xf>
    <xf numFmtId="44" fontId="4" fillId="0" borderId="0" xfId="0" applyNumberFormat="1" applyFont="1" applyFill="1" applyBorder="1" applyAlignment="1">
      <alignment horizontal="left"/>
    </xf>
    <xf numFmtId="44" fontId="4" fillId="0" borderId="0" xfId="0" applyNumberFormat="1" applyFont="1" applyFill="1" applyBorder="1"/>
    <xf numFmtId="44" fontId="4" fillId="6" borderId="0" xfId="0" applyNumberFormat="1" applyFont="1" applyFill="1" applyBorder="1"/>
    <xf numFmtId="44" fontId="4" fillId="3" borderId="0" xfId="0" applyNumberFormat="1" applyFont="1" applyFill="1" applyBorder="1"/>
    <xf numFmtId="44" fontId="4" fillId="0" borderId="0" xfId="0" applyNumberFormat="1" applyFont="1" applyBorder="1" applyAlignment="1">
      <alignment horizontal="center"/>
    </xf>
    <xf numFmtId="44" fontId="4" fillId="3" borderId="1" xfId="0" applyNumberFormat="1" applyFont="1" applyFill="1" applyBorder="1" applyAlignment="1">
      <alignment horizontal="center"/>
    </xf>
    <xf numFmtId="44" fontId="8" fillId="2" borderId="0" xfId="0" applyNumberFormat="1" applyFont="1" applyFill="1" applyBorder="1"/>
    <xf numFmtId="44" fontId="4" fillId="0" borderId="0" xfId="0" applyNumberFormat="1" applyFont="1" applyBorder="1"/>
    <xf numFmtId="49" fontId="8" fillId="6" borderId="0" xfId="0" applyNumberFormat="1" applyFont="1" applyFill="1" applyBorder="1" applyAlignment="1">
      <alignment horizontal="center" wrapText="1"/>
    </xf>
    <xf numFmtId="0" fontId="4" fillId="8" borderId="2" xfId="0" applyFont="1" applyFill="1" applyBorder="1"/>
    <xf numFmtId="0" fontId="4" fillId="8" borderId="3" xfId="0" applyFont="1" applyFill="1" applyBorder="1"/>
    <xf numFmtId="0" fontId="4" fillId="8" borderId="3" xfId="0" applyFont="1" applyFill="1" applyBorder="1" applyAlignment="1">
      <alignment horizontal="center"/>
    </xf>
    <xf numFmtId="44" fontId="4" fillId="8" borderId="3" xfId="0" applyNumberFormat="1" applyFont="1" applyFill="1" applyBorder="1"/>
    <xf numFmtId="0" fontId="0" fillId="8" borderId="3" xfId="0" applyFill="1" applyBorder="1"/>
    <xf numFmtId="0" fontId="4" fillId="8" borderId="4" xfId="0" applyFont="1" applyFill="1" applyBorder="1"/>
    <xf numFmtId="49" fontId="9" fillId="8" borderId="5" xfId="0" applyNumberFormat="1" applyFont="1" applyFill="1" applyBorder="1" applyAlignment="1">
      <alignment horizontal="left" vertical="center" wrapText="1"/>
    </xf>
    <xf numFmtId="0" fontId="7" fillId="8" borderId="1" xfId="0" applyFont="1" applyFill="1" applyBorder="1" applyAlignment="1">
      <alignment horizontal="left" vertical="center" wrapText="1"/>
    </xf>
    <xf numFmtId="0" fontId="4" fillId="8" borderId="1" xfId="0" applyFont="1" applyFill="1" applyBorder="1" applyAlignment="1">
      <alignment horizontal="center"/>
    </xf>
    <xf numFmtId="44" fontId="4" fillId="8" borderId="1" xfId="0" applyNumberFormat="1" applyFont="1" applyFill="1" applyBorder="1"/>
    <xf numFmtId="0" fontId="0" fillId="8" borderId="1" xfId="0" applyFill="1" applyBorder="1"/>
    <xf numFmtId="0" fontId="4" fillId="8" borderId="6" xfId="0" applyFont="1" applyFill="1" applyBorder="1"/>
    <xf numFmtId="0" fontId="4" fillId="8" borderId="2" xfId="0" applyFont="1" applyFill="1" applyBorder="1" applyAlignment="1">
      <alignment horizontal="left" vertical="center"/>
    </xf>
    <xf numFmtId="0" fontId="8" fillId="8" borderId="3" xfId="0" applyFont="1" applyFill="1" applyBorder="1" applyAlignment="1">
      <alignment horizontal="left" vertical="center"/>
    </xf>
    <xf numFmtId="3" fontId="13" fillId="7" borderId="0" xfId="0" applyNumberFormat="1" applyFont="1" applyFill="1" applyBorder="1" applyAlignment="1">
      <alignment horizontal="right" wrapText="1"/>
    </xf>
    <xf numFmtId="0" fontId="15" fillId="4" borderId="0" xfId="0" applyFont="1" applyFill="1" applyBorder="1" applyAlignment="1">
      <alignment horizontal="right" wrapText="1"/>
    </xf>
    <xf numFmtId="3" fontId="13" fillId="5" borderId="0" xfId="0" applyNumberFormat="1" applyFont="1" applyFill="1" applyBorder="1" applyAlignment="1">
      <alignment horizontal="right" wrapText="1"/>
    </xf>
    <xf numFmtId="0" fontId="4" fillId="8" borderId="7" xfId="0" applyFont="1" applyFill="1" applyBorder="1" applyAlignment="1">
      <alignment horizontal="left" vertical="center"/>
    </xf>
    <xf numFmtId="0" fontId="8" fillId="8" borderId="8" xfId="0" applyFont="1" applyFill="1" applyBorder="1" applyAlignment="1">
      <alignment horizontal="left" vertical="center"/>
    </xf>
  </cellXfs>
  <cellStyles count="5">
    <cellStyle name="Comma" xfId="1" builtinId="3"/>
    <cellStyle name="Comma 10" xfId="3"/>
    <cellStyle name="Currency" xfId="2" builtinId="4"/>
    <cellStyle name="Normal" xfId="0" builtinId="0"/>
    <cellStyle name="Normal 10" xfId="4"/>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3"/>
  <sheetViews>
    <sheetView workbookViewId="0">
      <selection activeCell="A25" sqref="A25"/>
    </sheetView>
  </sheetViews>
  <sheetFormatPr defaultRowHeight="15" x14ac:dyDescent="0.25"/>
  <cols>
    <col min="1" max="1" width="113.7109375" customWidth="1"/>
  </cols>
  <sheetData>
    <row r="2" spans="1:1" ht="15.75" x14ac:dyDescent="0.25">
      <c r="A2" s="39" t="s">
        <v>115</v>
      </c>
    </row>
    <row r="3" spans="1:1" ht="177.75" customHeight="1" x14ac:dyDescent="0.25">
      <c r="A3" s="40" t="s">
        <v>116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2"/>
  <sheetViews>
    <sheetView tabSelected="1" workbookViewId="0">
      <pane xSplit="2" ySplit="8" topLeftCell="C9" activePane="bottomRight" state="frozen"/>
      <selection pane="topRight" activeCell="C1" sqref="C1"/>
      <selection pane="bottomLeft" activeCell="A6" sqref="A6"/>
      <selection pane="bottomRight" activeCell="B18" sqref="B18"/>
    </sheetView>
  </sheetViews>
  <sheetFormatPr defaultRowHeight="15" x14ac:dyDescent="0.25"/>
  <cols>
    <col min="1" max="1" width="19" style="8" customWidth="1"/>
    <col min="2" max="2" width="53.7109375" style="9" customWidth="1"/>
    <col min="3" max="3" width="17.85546875" style="41" bestFit="1" customWidth="1"/>
    <col min="4" max="4" width="21" style="47" customWidth="1"/>
    <col min="6" max="16384" width="9.140625" style="18"/>
  </cols>
  <sheetData>
    <row r="1" spans="1:9" x14ac:dyDescent="0.25">
      <c r="A1" s="17"/>
      <c r="B1" s="17"/>
    </row>
    <row r="2" spans="1:9" ht="18" x14ac:dyDescent="0.25">
      <c r="A2" s="38" t="s">
        <v>118</v>
      </c>
      <c r="B2" s="38"/>
      <c r="C2" s="38"/>
      <c r="D2" s="48"/>
    </row>
    <row r="3" spans="1:9" ht="18" x14ac:dyDescent="0.25">
      <c r="A3" s="21"/>
      <c r="B3" s="21"/>
      <c r="C3" s="42"/>
      <c r="D3" s="49"/>
    </row>
    <row r="4" spans="1:9" s="22" customFormat="1" ht="24.75" customHeight="1" x14ac:dyDescent="0.2">
      <c r="A4" s="73" t="s">
        <v>121</v>
      </c>
      <c r="B4" s="73"/>
      <c r="C4" s="35">
        <v>500000</v>
      </c>
      <c r="D4" s="50"/>
      <c r="F4" s="23"/>
    </row>
    <row r="5" spans="1:9" s="17" customFormat="1" ht="24.75" customHeight="1" x14ac:dyDescent="0.2">
      <c r="A5" s="74" t="s">
        <v>114</v>
      </c>
      <c r="B5" s="74"/>
      <c r="C5" s="33">
        <v>42</v>
      </c>
      <c r="D5" s="51"/>
      <c r="F5" s="19"/>
      <c r="G5" s="19"/>
      <c r="H5" s="19"/>
      <c r="I5" s="19"/>
    </row>
    <row r="6" spans="1:9" s="17" customFormat="1" ht="24.75" customHeight="1" x14ac:dyDescent="0.2">
      <c r="A6" s="75" t="s">
        <v>119</v>
      </c>
      <c r="B6" s="75"/>
      <c r="C6" s="34">
        <v>11904</v>
      </c>
      <c r="D6" s="51"/>
      <c r="F6" s="19"/>
      <c r="G6" s="19"/>
      <c r="H6" s="19"/>
      <c r="I6" s="19"/>
    </row>
    <row r="7" spans="1:9" s="17" customFormat="1" ht="14.25" x14ac:dyDescent="0.2">
      <c r="A7" s="30"/>
      <c r="B7" s="31"/>
      <c r="C7" s="43"/>
      <c r="D7" s="52"/>
      <c r="F7" s="19"/>
      <c r="G7" s="19"/>
      <c r="H7" s="19"/>
      <c r="I7" s="19"/>
    </row>
    <row r="8" spans="1:9" s="20" customFormat="1" ht="42.75" x14ac:dyDescent="0.2">
      <c r="A8" s="36" t="s">
        <v>25</v>
      </c>
      <c r="B8" s="37" t="s">
        <v>117</v>
      </c>
      <c r="C8" s="32" t="s">
        <v>109</v>
      </c>
      <c r="D8" s="58" t="s">
        <v>111</v>
      </c>
    </row>
    <row r="9" spans="1:9" s="20" customFormat="1" ht="14.25" x14ac:dyDescent="0.2">
      <c r="A9" s="28" t="s">
        <v>12</v>
      </c>
      <c r="B9" s="29"/>
      <c r="C9" s="44"/>
      <c r="D9" s="53"/>
    </row>
    <row r="10" spans="1:9" x14ac:dyDescent="0.25">
      <c r="A10" s="11">
        <v>3541</v>
      </c>
      <c r="B10" s="3" t="s">
        <v>26</v>
      </c>
      <c r="C10" s="41" t="s">
        <v>113</v>
      </c>
      <c r="D10" s="54">
        <f t="shared" ref="D10:D45" si="0">IF(IFERROR(SEARCH("In",$C10),0),$C$6,0)</f>
        <v>11904</v>
      </c>
    </row>
    <row r="11" spans="1:9" x14ac:dyDescent="0.25">
      <c r="A11" s="11">
        <v>3581</v>
      </c>
      <c r="B11" s="3" t="s">
        <v>27</v>
      </c>
      <c r="C11" s="41" t="s">
        <v>112</v>
      </c>
      <c r="D11" s="54">
        <f t="shared" si="0"/>
        <v>0</v>
      </c>
    </row>
    <row r="12" spans="1:9" x14ac:dyDescent="0.25">
      <c r="A12" s="11">
        <v>3592</v>
      </c>
      <c r="B12" s="3" t="s">
        <v>28</v>
      </c>
      <c r="C12" s="41" t="s">
        <v>112</v>
      </c>
      <c r="D12" s="54">
        <f t="shared" si="0"/>
        <v>0</v>
      </c>
    </row>
    <row r="13" spans="1:9" x14ac:dyDescent="0.25">
      <c r="A13" s="11">
        <v>3630</v>
      </c>
      <c r="B13" s="3" t="s">
        <v>29</v>
      </c>
      <c r="C13" s="41" t="s">
        <v>112</v>
      </c>
      <c r="D13" s="54">
        <f t="shared" si="0"/>
        <v>0</v>
      </c>
    </row>
    <row r="14" spans="1:9" x14ac:dyDescent="0.25">
      <c r="A14" s="11">
        <v>3606</v>
      </c>
      <c r="B14" s="3" t="s">
        <v>13</v>
      </c>
      <c r="C14" s="41" t="s">
        <v>113</v>
      </c>
      <c r="D14" s="54">
        <f t="shared" si="0"/>
        <v>11904</v>
      </c>
    </row>
    <row r="15" spans="1:9" x14ac:dyDescent="0.25">
      <c r="A15" s="11">
        <v>3624</v>
      </c>
      <c r="B15" s="3" t="s">
        <v>30</v>
      </c>
      <c r="C15" s="41" t="s">
        <v>112</v>
      </c>
      <c r="D15" s="54">
        <f t="shared" si="0"/>
        <v>0</v>
      </c>
    </row>
    <row r="16" spans="1:9" x14ac:dyDescent="0.25">
      <c r="A16" s="11">
        <v>3625</v>
      </c>
      <c r="B16" s="3" t="s">
        <v>31</v>
      </c>
      <c r="C16" s="41" t="s">
        <v>112</v>
      </c>
      <c r="D16" s="54">
        <f t="shared" si="0"/>
        <v>0</v>
      </c>
    </row>
    <row r="17" spans="1:4" x14ac:dyDescent="0.25">
      <c r="A17" s="11">
        <v>3631</v>
      </c>
      <c r="B17" s="3" t="s">
        <v>32</v>
      </c>
      <c r="C17" s="41" t="s">
        <v>112</v>
      </c>
      <c r="D17" s="54">
        <f t="shared" si="0"/>
        <v>0</v>
      </c>
    </row>
    <row r="18" spans="1:4" x14ac:dyDescent="0.25">
      <c r="A18" s="11">
        <v>9651</v>
      </c>
      <c r="B18" s="3" t="s">
        <v>24</v>
      </c>
      <c r="C18" s="41" t="s">
        <v>113</v>
      </c>
      <c r="D18" s="54">
        <f t="shared" si="0"/>
        <v>11904</v>
      </c>
    </row>
    <row r="19" spans="1:4" x14ac:dyDescent="0.25">
      <c r="A19" s="11">
        <v>3632</v>
      </c>
      <c r="B19" s="3" t="s">
        <v>14</v>
      </c>
      <c r="C19" s="41" t="s">
        <v>113</v>
      </c>
      <c r="D19" s="54">
        <f t="shared" si="0"/>
        <v>11904</v>
      </c>
    </row>
    <row r="20" spans="1:4" x14ac:dyDescent="0.25">
      <c r="A20" s="11">
        <v>10298</v>
      </c>
      <c r="B20" s="3" t="s">
        <v>33</v>
      </c>
      <c r="C20" s="41" t="s">
        <v>112</v>
      </c>
      <c r="D20" s="54">
        <f t="shared" si="0"/>
        <v>0</v>
      </c>
    </row>
    <row r="21" spans="1:4" x14ac:dyDescent="0.25">
      <c r="A21" s="11">
        <v>42295</v>
      </c>
      <c r="B21" s="3" t="s">
        <v>34</v>
      </c>
      <c r="C21" s="41" t="s">
        <v>113</v>
      </c>
      <c r="D21" s="54">
        <f t="shared" si="0"/>
        <v>11904</v>
      </c>
    </row>
    <row r="22" spans="1:4" x14ac:dyDescent="0.25">
      <c r="A22" s="11">
        <v>3565</v>
      </c>
      <c r="B22" s="3" t="s">
        <v>35</v>
      </c>
      <c r="C22" s="41" t="s">
        <v>112</v>
      </c>
      <c r="D22" s="54">
        <f t="shared" si="0"/>
        <v>0</v>
      </c>
    </row>
    <row r="23" spans="1:4" x14ac:dyDescent="0.25">
      <c r="A23" s="11">
        <v>11161</v>
      </c>
      <c r="B23" s="3" t="s">
        <v>15</v>
      </c>
      <c r="C23" s="41" t="s">
        <v>113</v>
      </c>
      <c r="D23" s="54">
        <f t="shared" si="0"/>
        <v>11904</v>
      </c>
    </row>
    <row r="24" spans="1:4" x14ac:dyDescent="0.25">
      <c r="A24" s="11">
        <v>3639</v>
      </c>
      <c r="B24" s="3" t="s">
        <v>36</v>
      </c>
      <c r="C24" s="41" t="s">
        <v>112</v>
      </c>
      <c r="D24" s="54">
        <f t="shared" si="0"/>
        <v>0</v>
      </c>
    </row>
    <row r="25" spans="1:4" x14ac:dyDescent="0.25">
      <c r="A25" s="12">
        <v>29269</v>
      </c>
      <c r="B25" s="13" t="s">
        <v>93</v>
      </c>
      <c r="C25" s="41" t="s">
        <v>112</v>
      </c>
      <c r="D25" s="54">
        <f t="shared" si="0"/>
        <v>0</v>
      </c>
    </row>
    <row r="26" spans="1:4" x14ac:dyDescent="0.25">
      <c r="A26" s="11">
        <v>42485</v>
      </c>
      <c r="B26" s="3" t="s">
        <v>37</v>
      </c>
      <c r="C26" s="41" t="s">
        <v>113</v>
      </c>
      <c r="D26" s="54">
        <f t="shared" si="0"/>
        <v>11904</v>
      </c>
    </row>
    <row r="27" spans="1:4" x14ac:dyDescent="0.25">
      <c r="A27" s="11">
        <v>3642</v>
      </c>
      <c r="B27" s="3" t="s">
        <v>38</v>
      </c>
      <c r="C27" s="41" t="s">
        <v>113</v>
      </c>
      <c r="D27" s="54">
        <f t="shared" si="0"/>
        <v>11904</v>
      </c>
    </row>
    <row r="28" spans="1:4" x14ac:dyDescent="0.25">
      <c r="A28" s="11">
        <v>3615</v>
      </c>
      <c r="B28" s="3" t="s">
        <v>39</v>
      </c>
      <c r="C28" s="41" t="s">
        <v>112</v>
      </c>
      <c r="D28" s="54">
        <f t="shared" si="0"/>
        <v>0</v>
      </c>
    </row>
    <row r="29" spans="1:4" x14ac:dyDescent="0.25">
      <c r="A29" s="11">
        <v>3644</v>
      </c>
      <c r="B29" s="3" t="s">
        <v>16</v>
      </c>
      <c r="C29" s="41" t="s">
        <v>112</v>
      </c>
      <c r="D29" s="54">
        <f t="shared" si="0"/>
        <v>0</v>
      </c>
    </row>
    <row r="30" spans="1:4" x14ac:dyDescent="0.25">
      <c r="A30" s="11">
        <v>3646</v>
      </c>
      <c r="B30" s="3" t="s">
        <v>40</v>
      </c>
      <c r="C30" s="41" t="s">
        <v>112</v>
      </c>
      <c r="D30" s="54">
        <f t="shared" si="0"/>
        <v>0</v>
      </c>
    </row>
    <row r="31" spans="1:4" x14ac:dyDescent="0.25">
      <c r="A31" s="11">
        <v>3656</v>
      </c>
      <c r="B31" s="3" t="s">
        <v>41</v>
      </c>
      <c r="C31" s="41" t="s">
        <v>113</v>
      </c>
      <c r="D31" s="54">
        <f t="shared" si="0"/>
        <v>11904</v>
      </c>
    </row>
    <row r="32" spans="1:4" x14ac:dyDescent="0.25">
      <c r="A32" s="11">
        <v>3658</v>
      </c>
      <c r="B32" s="3" t="s">
        <v>42</v>
      </c>
      <c r="C32" s="41" t="s">
        <v>113</v>
      </c>
      <c r="D32" s="54">
        <f t="shared" si="0"/>
        <v>11904</v>
      </c>
    </row>
    <row r="33" spans="1:4" x14ac:dyDescent="0.25">
      <c r="A33" s="11">
        <v>9741</v>
      </c>
      <c r="B33" s="3" t="s">
        <v>43</v>
      </c>
      <c r="C33" s="41" t="s">
        <v>113</v>
      </c>
      <c r="D33" s="54">
        <f t="shared" si="0"/>
        <v>11904</v>
      </c>
    </row>
    <row r="34" spans="1:4" x14ac:dyDescent="0.25">
      <c r="A34" s="11">
        <v>3661</v>
      </c>
      <c r="B34" s="3" t="s">
        <v>44</v>
      </c>
      <c r="C34" s="41" t="s">
        <v>112</v>
      </c>
      <c r="D34" s="54">
        <f t="shared" si="0"/>
        <v>0</v>
      </c>
    </row>
    <row r="35" spans="1:4" x14ac:dyDescent="0.25">
      <c r="A35" s="11">
        <v>10115</v>
      </c>
      <c r="B35" s="3" t="s">
        <v>45</v>
      </c>
      <c r="C35" s="41" t="s">
        <v>113</v>
      </c>
      <c r="D35" s="54">
        <f t="shared" si="0"/>
        <v>11904</v>
      </c>
    </row>
    <row r="36" spans="1:4" x14ac:dyDescent="0.25">
      <c r="A36" s="11">
        <v>11163</v>
      </c>
      <c r="B36" s="3" t="s">
        <v>46</v>
      </c>
      <c r="C36" s="41" t="s">
        <v>112</v>
      </c>
      <c r="D36" s="54">
        <f t="shared" si="0"/>
        <v>0</v>
      </c>
    </row>
    <row r="37" spans="1:4" x14ac:dyDescent="0.25">
      <c r="A37" s="11">
        <v>9930</v>
      </c>
      <c r="B37" s="3" t="s">
        <v>47</v>
      </c>
      <c r="C37" s="41" t="s">
        <v>113</v>
      </c>
      <c r="D37" s="54">
        <f t="shared" si="0"/>
        <v>11904</v>
      </c>
    </row>
    <row r="38" spans="1:4" x14ac:dyDescent="0.25">
      <c r="A38" s="11">
        <v>3652</v>
      </c>
      <c r="B38" s="3" t="s">
        <v>48</v>
      </c>
      <c r="C38" s="41" t="s">
        <v>113</v>
      </c>
      <c r="D38" s="54">
        <f t="shared" si="0"/>
        <v>11904</v>
      </c>
    </row>
    <row r="39" spans="1:4" s="27" customFormat="1" ht="14.25" x14ac:dyDescent="0.2">
      <c r="A39" s="11">
        <v>11711</v>
      </c>
      <c r="B39" s="3" t="s">
        <v>17</v>
      </c>
      <c r="C39" s="41" t="s">
        <v>113</v>
      </c>
      <c r="D39" s="54">
        <f t="shared" si="0"/>
        <v>11904</v>
      </c>
    </row>
    <row r="40" spans="1:4" x14ac:dyDescent="0.25">
      <c r="A40" s="11">
        <v>12826</v>
      </c>
      <c r="B40" s="3" t="s">
        <v>49</v>
      </c>
      <c r="C40" s="41" t="s">
        <v>113</v>
      </c>
      <c r="D40" s="54">
        <f t="shared" si="0"/>
        <v>11904</v>
      </c>
    </row>
    <row r="41" spans="1:4" x14ac:dyDescent="0.25">
      <c r="A41" s="11">
        <v>13231</v>
      </c>
      <c r="B41" s="3" t="s">
        <v>18</v>
      </c>
      <c r="C41" s="41" t="s">
        <v>113</v>
      </c>
      <c r="D41" s="54">
        <f t="shared" si="0"/>
        <v>11904</v>
      </c>
    </row>
    <row r="42" spans="1:4" x14ac:dyDescent="0.25">
      <c r="A42" s="11">
        <v>3594</v>
      </c>
      <c r="B42" s="3" t="s">
        <v>19</v>
      </c>
      <c r="C42" s="41" t="s">
        <v>113</v>
      </c>
      <c r="D42" s="54">
        <f t="shared" si="0"/>
        <v>11904</v>
      </c>
    </row>
    <row r="43" spans="1:4" x14ac:dyDescent="0.25">
      <c r="A43" s="11">
        <v>42421</v>
      </c>
      <c r="B43" s="3" t="s">
        <v>94</v>
      </c>
      <c r="C43" s="41" t="s">
        <v>113</v>
      </c>
      <c r="D43" s="54">
        <f t="shared" si="0"/>
        <v>11904</v>
      </c>
    </row>
    <row r="44" spans="1:4" x14ac:dyDescent="0.25">
      <c r="A44" s="11">
        <v>3665</v>
      </c>
      <c r="B44" s="3" t="s">
        <v>20</v>
      </c>
      <c r="C44" s="41" t="s">
        <v>112</v>
      </c>
      <c r="D44" s="54">
        <f t="shared" si="0"/>
        <v>0</v>
      </c>
    </row>
    <row r="45" spans="1:4" x14ac:dyDescent="0.25">
      <c r="A45" s="11">
        <v>3599</v>
      </c>
      <c r="B45" s="3" t="s">
        <v>50</v>
      </c>
      <c r="C45" s="41" t="s">
        <v>113</v>
      </c>
      <c r="D45" s="54">
        <f t="shared" si="0"/>
        <v>11904</v>
      </c>
    </row>
    <row r="46" spans="1:4" ht="15.75" thickBot="1" x14ac:dyDescent="0.3">
      <c r="A46" s="24" t="s">
        <v>51</v>
      </c>
      <c r="B46" s="25"/>
      <c r="C46" s="26"/>
      <c r="D46" s="55"/>
    </row>
    <row r="47" spans="1:4" x14ac:dyDescent="0.25">
      <c r="A47" s="1">
        <v>25554</v>
      </c>
      <c r="B47" s="14" t="s">
        <v>52</v>
      </c>
      <c r="C47" s="41" t="s">
        <v>112</v>
      </c>
      <c r="D47" s="54">
        <f t="shared" ref="D47:D55" si="1">IF(IFERROR(SEARCH("In",$C47),0),$C$6,0)</f>
        <v>0</v>
      </c>
    </row>
    <row r="48" spans="1:4" x14ac:dyDescent="0.25">
      <c r="A48" s="1">
        <v>4951</v>
      </c>
      <c r="B48" s="14" t="s">
        <v>95</v>
      </c>
      <c r="C48" s="41" t="s">
        <v>112</v>
      </c>
      <c r="D48" s="54">
        <f t="shared" si="1"/>
        <v>0</v>
      </c>
    </row>
    <row r="49" spans="1:4" x14ac:dyDescent="0.25">
      <c r="A49" s="1">
        <v>42439</v>
      </c>
      <c r="B49" s="14" t="s">
        <v>96</v>
      </c>
      <c r="C49" s="41" t="s">
        <v>112</v>
      </c>
      <c r="D49" s="54">
        <f t="shared" si="1"/>
        <v>0</v>
      </c>
    </row>
    <row r="50" spans="1:4" x14ac:dyDescent="0.25">
      <c r="A50" s="1">
        <v>4952</v>
      </c>
      <c r="B50" s="14" t="s">
        <v>97</v>
      </c>
      <c r="C50" s="41" t="s">
        <v>112</v>
      </c>
      <c r="D50" s="54">
        <f t="shared" si="1"/>
        <v>0</v>
      </c>
    </row>
    <row r="51" spans="1:4" x14ac:dyDescent="0.25">
      <c r="A51" s="11">
        <v>3659</v>
      </c>
      <c r="B51" s="3" t="s">
        <v>53</v>
      </c>
      <c r="C51" s="41" t="s">
        <v>112</v>
      </c>
      <c r="D51" s="54">
        <f t="shared" si="1"/>
        <v>0</v>
      </c>
    </row>
    <row r="52" spans="1:4" x14ac:dyDescent="0.25">
      <c r="A52" s="11">
        <v>9768</v>
      </c>
      <c r="B52" s="3" t="s">
        <v>54</v>
      </c>
      <c r="C52" s="41" t="s">
        <v>112</v>
      </c>
      <c r="D52" s="54">
        <f t="shared" si="1"/>
        <v>0</v>
      </c>
    </row>
    <row r="53" spans="1:4" ht="29.25" x14ac:dyDescent="0.25">
      <c r="A53" s="11">
        <v>10019</v>
      </c>
      <c r="B53" s="3" t="s">
        <v>98</v>
      </c>
      <c r="C53" s="41" t="s">
        <v>112</v>
      </c>
      <c r="D53" s="54">
        <f t="shared" si="1"/>
        <v>0</v>
      </c>
    </row>
    <row r="54" spans="1:4" x14ac:dyDescent="0.25">
      <c r="A54" s="11">
        <v>4948</v>
      </c>
      <c r="B54" s="3" t="s">
        <v>55</v>
      </c>
      <c r="C54" s="41" t="s">
        <v>112</v>
      </c>
      <c r="D54" s="54">
        <f t="shared" si="1"/>
        <v>0</v>
      </c>
    </row>
    <row r="55" spans="1:4" x14ac:dyDescent="0.25">
      <c r="A55" s="1">
        <v>10674</v>
      </c>
      <c r="B55" s="3" t="s">
        <v>99</v>
      </c>
      <c r="C55" s="41" t="s">
        <v>112</v>
      </c>
      <c r="D55" s="54">
        <f t="shared" si="1"/>
        <v>0</v>
      </c>
    </row>
    <row r="56" spans="1:4" ht="15.75" thickBot="1" x14ac:dyDescent="0.3">
      <c r="A56" s="24" t="s">
        <v>56</v>
      </c>
      <c r="B56" s="25"/>
      <c r="C56" s="26"/>
      <c r="D56" s="55"/>
    </row>
    <row r="57" spans="1:4" x14ac:dyDescent="0.25">
      <c r="A57" s="11">
        <v>3539</v>
      </c>
      <c r="B57" s="3" t="s">
        <v>57</v>
      </c>
      <c r="C57" s="41" t="s">
        <v>113</v>
      </c>
      <c r="D57" s="54">
        <f t="shared" ref="D57:D88" si="2">IF(IFERROR(SEARCH("In",$C57),0),$C$6,0)</f>
        <v>11904</v>
      </c>
    </row>
    <row r="58" spans="1:4" x14ac:dyDescent="0.25">
      <c r="A58" s="1">
        <v>3540</v>
      </c>
      <c r="B58" s="3" t="s">
        <v>58</v>
      </c>
      <c r="C58" s="41" t="s">
        <v>112</v>
      </c>
      <c r="D58" s="54">
        <f t="shared" si="2"/>
        <v>0</v>
      </c>
    </row>
    <row r="59" spans="1:4" x14ac:dyDescent="0.25">
      <c r="A59" s="11">
        <v>6661</v>
      </c>
      <c r="B59" s="3" t="s">
        <v>0</v>
      </c>
      <c r="C59" s="41" t="s">
        <v>113</v>
      </c>
      <c r="D59" s="54">
        <f t="shared" si="2"/>
        <v>11904</v>
      </c>
    </row>
    <row r="60" spans="1:4" x14ac:dyDescent="0.25">
      <c r="A60" s="11">
        <v>12015</v>
      </c>
      <c r="B60" s="3" t="s">
        <v>1</v>
      </c>
      <c r="C60" s="41" t="s">
        <v>113</v>
      </c>
      <c r="D60" s="54">
        <f t="shared" si="2"/>
        <v>11904</v>
      </c>
    </row>
    <row r="61" spans="1:4" x14ac:dyDescent="0.25">
      <c r="A61" s="1">
        <v>3549</v>
      </c>
      <c r="B61" s="3" t="s">
        <v>100</v>
      </c>
      <c r="C61" s="41" t="s">
        <v>112</v>
      </c>
      <c r="D61" s="54">
        <f t="shared" si="2"/>
        <v>0</v>
      </c>
    </row>
    <row r="62" spans="1:4" x14ac:dyDescent="0.25">
      <c r="A62" s="11">
        <v>7287</v>
      </c>
      <c r="B62" s="3" t="s">
        <v>59</v>
      </c>
      <c r="C62" s="41" t="s">
        <v>112</v>
      </c>
      <c r="D62" s="54">
        <f t="shared" si="2"/>
        <v>0</v>
      </c>
    </row>
    <row r="63" spans="1:4" x14ac:dyDescent="0.25">
      <c r="A63" s="11">
        <v>4003</v>
      </c>
      <c r="B63" s="3" t="s">
        <v>60</v>
      </c>
      <c r="C63" s="41" t="s">
        <v>112</v>
      </c>
      <c r="D63" s="54">
        <f t="shared" si="2"/>
        <v>0</v>
      </c>
    </row>
    <row r="64" spans="1:4" x14ac:dyDescent="0.25">
      <c r="A64" s="11">
        <v>3553</v>
      </c>
      <c r="B64" s="3" t="s">
        <v>101</v>
      </c>
      <c r="C64" s="41" t="s">
        <v>113</v>
      </c>
      <c r="D64" s="54">
        <f t="shared" si="2"/>
        <v>11904</v>
      </c>
    </row>
    <row r="65" spans="1:4" x14ac:dyDescent="0.25">
      <c r="A65" s="11">
        <v>3554</v>
      </c>
      <c r="B65" s="3" t="s">
        <v>2</v>
      </c>
      <c r="C65" s="41" t="s">
        <v>113</v>
      </c>
      <c r="D65" s="54">
        <f t="shared" si="2"/>
        <v>11904</v>
      </c>
    </row>
    <row r="66" spans="1:4" x14ac:dyDescent="0.25">
      <c r="A66" s="11">
        <v>3546</v>
      </c>
      <c r="B66" s="3" t="s">
        <v>61</v>
      </c>
      <c r="C66" s="41" t="s">
        <v>112</v>
      </c>
      <c r="D66" s="54">
        <f t="shared" si="2"/>
        <v>0</v>
      </c>
    </row>
    <row r="67" spans="1:4" x14ac:dyDescent="0.25">
      <c r="A67" s="11">
        <v>7096</v>
      </c>
      <c r="B67" s="5" t="s">
        <v>102</v>
      </c>
      <c r="C67" s="41" t="s">
        <v>112</v>
      </c>
      <c r="D67" s="54">
        <f t="shared" si="2"/>
        <v>0</v>
      </c>
    </row>
    <row r="68" spans="1:4" x14ac:dyDescent="0.25">
      <c r="A68" s="11">
        <v>23614</v>
      </c>
      <c r="B68" s="3" t="s">
        <v>62</v>
      </c>
      <c r="C68" s="41" t="s">
        <v>112</v>
      </c>
      <c r="D68" s="54">
        <f t="shared" si="2"/>
        <v>0</v>
      </c>
    </row>
    <row r="69" spans="1:4" x14ac:dyDescent="0.25">
      <c r="A69" s="11">
        <v>9331</v>
      </c>
      <c r="B69" s="3" t="s">
        <v>103</v>
      </c>
      <c r="C69" s="41" t="s">
        <v>112</v>
      </c>
      <c r="D69" s="54">
        <f t="shared" si="2"/>
        <v>0</v>
      </c>
    </row>
    <row r="70" spans="1:4" x14ac:dyDescent="0.25">
      <c r="A70" s="11">
        <v>3563</v>
      </c>
      <c r="B70" s="3" t="s">
        <v>63</v>
      </c>
      <c r="C70" s="41" t="s">
        <v>112</v>
      </c>
      <c r="D70" s="54">
        <f t="shared" si="2"/>
        <v>0</v>
      </c>
    </row>
    <row r="71" spans="1:4" x14ac:dyDescent="0.25">
      <c r="A71" s="11">
        <v>10387</v>
      </c>
      <c r="B71" s="3" t="s">
        <v>64</v>
      </c>
      <c r="C71" s="41" t="s">
        <v>112</v>
      </c>
      <c r="D71" s="54">
        <f t="shared" si="2"/>
        <v>0</v>
      </c>
    </row>
    <row r="72" spans="1:4" x14ac:dyDescent="0.25">
      <c r="A72" s="11">
        <v>3568</v>
      </c>
      <c r="B72" s="3" t="s">
        <v>104</v>
      </c>
      <c r="C72" s="41" t="s">
        <v>112</v>
      </c>
      <c r="D72" s="54">
        <f t="shared" si="2"/>
        <v>0</v>
      </c>
    </row>
    <row r="73" spans="1:4" x14ac:dyDescent="0.25">
      <c r="A73" s="11">
        <v>6662</v>
      </c>
      <c r="B73" s="3" t="s">
        <v>65</v>
      </c>
      <c r="C73" s="41" t="s">
        <v>112</v>
      </c>
      <c r="D73" s="54">
        <f t="shared" si="2"/>
        <v>0</v>
      </c>
    </row>
    <row r="74" spans="1:4" x14ac:dyDescent="0.25">
      <c r="A74" s="11">
        <v>3570</v>
      </c>
      <c r="B74" s="3" t="s">
        <v>66</v>
      </c>
      <c r="C74" s="41" t="s">
        <v>113</v>
      </c>
      <c r="D74" s="54">
        <f t="shared" si="2"/>
        <v>11904</v>
      </c>
    </row>
    <row r="75" spans="1:4" x14ac:dyDescent="0.25">
      <c r="A75" s="11">
        <v>3573</v>
      </c>
      <c r="B75" s="3" t="s">
        <v>67</v>
      </c>
      <c r="C75" s="41" t="s">
        <v>112</v>
      </c>
      <c r="D75" s="54">
        <f t="shared" si="2"/>
        <v>0</v>
      </c>
    </row>
    <row r="76" spans="1:4" x14ac:dyDescent="0.25">
      <c r="A76" s="11">
        <v>10633</v>
      </c>
      <c r="B76" s="3" t="s">
        <v>68</v>
      </c>
      <c r="C76" s="41" t="s">
        <v>112</v>
      </c>
      <c r="D76" s="54">
        <f t="shared" si="2"/>
        <v>0</v>
      </c>
    </row>
    <row r="77" spans="1:4" x14ac:dyDescent="0.25">
      <c r="A77" s="11">
        <v>3574</v>
      </c>
      <c r="B77" s="3" t="s">
        <v>69</v>
      </c>
      <c r="C77" s="41" t="s">
        <v>113</v>
      </c>
      <c r="D77" s="54">
        <f t="shared" si="2"/>
        <v>11904</v>
      </c>
    </row>
    <row r="78" spans="1:4" x14ac:dyDescent="0.25">
      <c r="A78" s="11">
        <v>3580</v>
      </c>
      <c r="B78" s="3" t="s">
        <v>70</v>
      </c>
      <c r="C78" s="41" t="s">
        <v>112</v>
      </c>
      <c r="D78" s="54">
        <f t="shared" si="2"/>
        <v>0</v>
      </c>
    </row>
    <row r="79" spans="1:4" x14ac:dyDescent="0.25">
      <c r="A79" s="11">
        <v>3582</v>
      </c>
      <c r="B79" s="3" t="s">
        <v>71</v>
      </c>
      <c r="C79" s="41" t="s">
        <v>112</v>
      </c>
      <c r="D79" s="54">
        <f t="shared" si="2"/>
        <v>0</v>
      </c>
    </row>
    <row r="80" spans="1:4" x14ac:dyDescent="0.25">
      <c r="A80" s="11">
        <v>3583</v>
      </c>
      <c r="B80" s="3" t="s">
        <v>23</v>
      </c>
      <c r="C80" s="41" t="s">
        <v>112</v>
      </c>
      <c r="D80" s="54">
        <f t="shared" si="2"/>
        <v>0</v>
      </c>
    </row>
    <row r="81" spans="1:4" x14ac:dyDescent="0.25">
      <c r="A81" s="11">
        <v>11145</v>
      </c>
      <c r="B81" s="3" t="s">
        <v>72</v>
      </c>
      <c r="C81" s="41" t="s">
        <v>112</v>
      </c>
      <c r="D81" s="54">
        <f t="shared" si="2"/>
        <v>0</v>
      </c>
    </row>
    <row r="82" spans="1:4" x14ac:dyDescent="0.25">
      <c r="A82" s="11">
        <v>3590</v>
      </c>
      <c r="B82" s="3" t="s">
        <v>3</v>
      </c>
      <c r="C82" s="41" t="s">
        <v>113</v>
      </c>
      <c r="D82" s="54">
        <f t="shared" si="2"/>
        <v>11904</v>
      </c>
    </row>
    <row r="83" spans="1:4" x14ac:dyDescent="0.25">
      <c r="A83" s="11">
        <v>9797</v>
      </c>
      <c r="B83" s="3" t="s">
        <v>73</v>
      </c>
      <c r="C83" s="41" t="s">
        <v>112</v>
      </c>
      <c r="D83" s="54">
        <f t="shared" si="2"/>
        <v>0</v>
      </c>
    </row>
    <row r="84" spans="1:4" x14ac:dyDescent="0.25">
      <c r="A84" s="11">
        <v>3593</v>
      </c>
      <c r="B84" s="3" t="s">
        <v>74</v>
      </c>
      <c r="C84" s="41" t="s">
        <v>112</v>
      </c>
      <c r="D84" s="54">
        <f t="shared" si="2"/>
        <v>0</v>
      </c>
    </row>
    <row r="85" spans="1:4" x14ac:dyDescent="0.25">
      <c r="A85" s="11">
        <v>3558</v>
      </c>
      <c r="B85" s="3" t="s">
        <v>75</v>
      </c>
      <c r="C85" s="41" t="s">
        <v>112</v>
      </c>
      <c r="D85" s="54">
        <f t="shared" si="2"/>
        <v>0</v>
      </c>
    </row>
    <row r="86" spans="1:4" x14ac:dyDescent="0.25">
      <c r="A86" s="11">
        <v>309</v>
      </c>
      <c r="B86" s="3" t="s">
        <v>110</v>
      </c>
      <c r="C86" s="41" t="s">
        <v>113</v>
      </c>
      <c r="D86" s="54">
        <f t="shared" si="2"/>
        <v>11904</v>
      </c>
    </row>
    <row r="87" spans="1:4" x14ac:dyDescent="0.25">
      <c r="A87" s="11">
        <v>23154</v>
      </c>
      <c r="B87" s="3" t="s">
        <v>76</v>
      </c>
      <c r="C87" s="41" t="s">
        <v>113</v>
      </c>
      <c r="D87" s="54">
        <f t="shared" si="2"/>
        <v>11904</v>
      </c>
    </row>
    <row r="88" spans="1:4" x14ac:dyDescent="0.25">
      <c r="A88" s="11">
        <v>307</v>
      </c>
      <c r="B88" s="3" t="s">
        <v>77</v>
      </c>
      <c r="C88" s="41" t="s">
        <v>113</v>
      </c>
      <c r="D88" s="54">
        <f t="shared" si="2"/>
        <v>11904</v>
      </c>
    </row>
    <row r="89" spans="1:4" x14ac:dyDescent="0.25">
      <c r="A89" s="11">
        <v>3596</v>
      </c>
      <c r="B89" s="3" t="s">
        <v>78</v>
      </c>
      <c r="C89" s="41" t="s">
        <v>113</v>
      </c>
      <c r="D89" s="54">
        <f t="shared" ref="D89:D110" si="3">IF(IFERROR(SEARCH("In",$C89),0),$C$6,0)</f>
        <v>11904</v>
      </c>
    </row>
    <row r="90" spans="1:4" x14ac:dyDescent="0.25">
      <c r="A90" s="11">
        <v>23413</v>
      </c>
      <c r="B90" s="3" t="s">
        <v>79</v>
      </c>
      <c r="C90" s="41" t="s">
        <v>113</v>
      </c>
      <c r="D90" s="54">
        <f t="shared" si="3"/>
        <v>11904</v>
      </c>
    </row>
    <row r="91" spans="1:4" x14ac:dyDescent="0.25">
      <c r="A91" s="11">
        <v>3600</v>
      </c>
      <c r="B91" s="3" t="s">
        <v>80</v>
      </c>
      <c r="C91" s="41" t="s">
        <v>112</v>
      </c>
      <c r="D91" s="54">
        <f t="shared" si="3"/>
        <v>0</v>
      </c>
    </row>
    <row r="92" spans="1:4" x14ac:dyDescent="0.25">
      <c r="A92" s="11">
        <v>3601</v>
      </c>
      <c r="B92" s="3" t="s">
        <v>81</v>
      </c>
      <c r="C92" s="41" t="s">
        <v>113</v>
      </c>
      <c r="D92" s="54">
        <f t="shared" si="3"/>
        <v>11904</v>
      </c>
    </row>
    <row r="93" spans="1:4" x14ac:dyDescent="0.25">
      <c r="A93" s="11">
        <v>3603</v>
      </c>
      <c r="B93" s="5" t="s">
        <v>105</v>
      </c>
      <c r="C93" s="41" t="s">
        <v>113</v>
      </c>
      <c r="D93" s="54">
        <f t="shared" si="3"/>
        <v>11904</v>
      </c>
    </row>
    <row r="94" spans="1:4" x14ac:dyDescent="0.25">
      <c r="A94" s="11">
        <v>9163</v>
      </c>
      <c r="B94" s="3" t="s">
        <v>82</v>
      </c>
      <c r="C94" s="41" t="s">
        <v>113</v>
      </c>
      <c r="D94" s="54">
        <f t="shared" si="3"/>
        <v>11904</v>
      </c>
    </row>
    <row r="95" spans="1:4" x14ac:dyDescent="0.25">
      <c r="A95" s="11">
        <v>3609</v>
      </c>
      <c r="B95" s="3" t="s">
        <v>83</v>
      </c>
      <c r="C95" s="41" t="s">
        <v>112</v>
      </c>
      <c r="D95" s="54">
        <f t="shared" si="3"/>
        <v>0</v>
      </c>
    </row>
    <row r="96" spans="1:4" x14ac:dyDescent="0.25">
      <c r="A96" s="11">
        <v>3608</v>
      </c>
      <c r="B96" s="3" t="s">
        <v>84</v>
      </c>
      <c r="C96" s="41" t="s">
        <v>113</v>
      </c>
      <c r="D96" s="54">
        <f t="shared" si="3"/>
        <v>11904</v>
      </c>
    </row>
    <row r="97" spans="1:4" x14ac:dyDescent="0.25">
      <c r="A97" s="11">
        <v>3611</v>
      </c>
      <c r="B97" s="3" t="s">
        <v>106</v>
      </c>
      <c r="C97" s="41" t="s">
        <v>113</v>
      </c>
      <c r="D97" s="54">
        <f t="shared" si="3"/>
        <v>11904</v>
      </c>
    </row>
    <row r="98" spans="1:4" x14ac:dyDescent="0.25">
      <c r="A98" s="11">
        <v>31034</v>
      </c>
      <c r="B98" s="3" t="s">
        <v>4</v>
      </c>
      <c r="C98" s="41" t="s">
        <v>113</v>
      </c>
      <c r="D98" s="54">
        <f t="shared" si="3"/>
        <v>11904</v>
      </c>
    </row>
    <row r="99" spans="1:4" x14ac:dyDescent="0.25">
      <c r="A99" s="11">
        <v>3614</v>
      </c>
      <c r="B99" s="3" t="s">
        <v>5</v>
      </c>
      <c r="C99" s="41" t="s">
        <v>112</v>
      </c>
      <c r="D99" s="54">
        <f t="shared" si="3"/>
        <v>0</v>
      </c>
    </row>
    <row r="100" spans="1:4" x14ac:dyDescent="0.25">
      <c r="A100" s="11">
        <v>3626</v>
      </c>
      <c r="B100" s="3" t="s">
        <v>6</v>
      </c>
      <c r="C100" s="41" t="s">
        <v>113</v>
      </c>
      <c r="D100" s="54">
        <f t="shared" si="3"/>
        <v>11904</v>
      </c>
    </row>
    <row r="101" spans="1:4" x14ac:dyDescent="0.25">
      <c r="A101" s="11">
        <v>3628</v>
      </c>
      <c r="B101" s="3" t="s">
        <v>85</v>
      </c>
      <c r="C101" s="41" t="s">
        <v>112</v>
      </c>
      <c r="D101" s="54">
        <f t="shared" si="3"/>
        <v>0</v>
      </c>
    </row>
    <row r="102" spans="1:4" x14ac:dyDescent="0.25">
      <c r="A102" s="11">
        <v>3627</v>
      </c>
      <c r="B102" s="3" t="s">
        <v>86</v>
      </c>
      <c r="C102" s="41" t="s">
        <v>112</v>
      </c>
      <c r="D102" s="54">
        <f t="shared" si="3"/>
        <v>0</v>
      </c>
    </row>
    <row r="103" spans="1:4" x14ac:dyDescent="0.25">
      <c r="A103" s="11">
        <v>3643</v>
      </c>
      <c r="B103" s="3" t="s">
        <v>87</v>
      </c>
      <c r="C103" s="41" t="s">
        <v>112</v>
      </c>
      <c r="D103" s="54">
        <f t="shared" si="3"/>
        <v>0</v>
      </c>
    </row>
    <row r="104" spans="1:4" x14ac:dyDescent="0.25">
      <c r="A104" s="11">
        <v>3572</v>
      </c>
      <c r="B104" s="3" t="s">
        <v>7</v>
      </c>
      <c r="C104" s="41" t="s">
        <v>113</v>
      </c>
      <c r="D104" s="54">
        <f t="shared" si="3"/>
        <v>11904</v>
      </c>
    </row>
    <row r="105" spans="1:4" x14ac:dyDescent="0.25">
      <c r="A105" s="11">
        <v>3648</v>
      </c>
      <c r="B105" s="3" t="s">
        <v>8</v>
      </c>
      <c r="C105" s="41" t="s">
        <v>112</v>
      </c>
      <c r="D105" s="54">
        <f t="shared" si="3"/>
        <v>0</v>
      </c>
    </row>
    <row r="106" spans="1:4" x14ac:dyDescent="0.25">
      <c r="A106" s="11">
        <v>10060</v>
      </c>
      <c r="B106" s="3" t="s">
        <v>9</v>
      </c>
      <c r="C106" s="41" t="s">
        <v>112</v>
      </c>
      <c r="D106" s="54">
        <f t="shared" si="3"/>
        <v>0</v>
      </c>
    </row>
    <row r="107" spans="1:4" x14ac:dyDescent="0.25">
      <c r="A107" s="11">
        <v>3662</v>
      </c>
      <c r="B107" s="3" t="s">
        <v>10</v>
      </c>
      <c r="C107" s="41" t="s">
        <v>113</v>
      </c>
      <c r="D107" s="54">
        <f t="shared" si="3"/>
        <v>11904</v>
      </c>
    </row>
    <row r="108" spans="1:4" x14ac:dyDescent="0.25">
      <c r="A108" s="11">
        <v>3664</v>
      </c>
      <c r="B108" s="5" t="s">
        <v>11</v>
      </c>
      <c r="C108" s="41" t="s">
        <v>112</v>
      </c>
      <c r="D108" s="54">
        <f t="shared" si="3"/>
        <v>0</v>
      </c>
    </row>
    <row r="109" spans="1:4" x14ac:dyDescent="0.25">
      <c r="A109" s="11">
        <v>9549</v>
      </c>
      <c r="B109" s="5" t="s">
        <v>107</v>
      </c>
      <c r="C109" s="41" t="s">
        <v>112</v>
      </c>
      <c r="D109" s="54">
        <f t="shared" si="3"/>
        <v>0</v>
      </c>
    </row>
    <row r="110" spans="1:4" x14ac:dyDescent="0.25">
      <c r="A110" s="11">
        <v>3668</v>
      </c>
      <c r="B110" s="3" t="s">
        <v>88</v>
      </c>
      <c r="C110" s="41" t="s">
        <v>112</v>
      </c>
      <c r="D110" s="54">
        <f t="shared" si="3"/>
        <v>0</v>
      </c>
    </row>
    <row r="111" spans="1:4" ht="15.75" thickBot="1" x14ac:dyDescent="0.3">
      <c r="A111" s="24" t="s">
        <v>89</v>
      </c>
      <c r="B111" s="25"/>
      <c r="C111" s="26"/>
      <c r="D111" s="55"/>
    </row>
    <row r="112" spans="1:4" x14ac:dyDescent="0.25">
      <c r="A112" s="11">
        <v>36273</v>
      </c>
      <c r="B112" s="3" t="s">
        <v>90</v>
      </c>
      <c r="C112" s="41" t="s">
        <v>112</v>
      </c>
      <c r="D112" s="54">
        <f>IF(IFERROR(SEARCH("In",$C112),0),$C$6,0)</f>
        <v>0</v>
      </c>
    </row>
    <row r="113" spans="1:6" x14ac:dyDescent="0.25">
      <c r="A113" s="11">
        <v>23582</v>
      </c>
      <c r="B113" s="3" t="s">
        <v>91</v>
      </c>
      <c r="C113" s="41" t="s">
        <v>112</v>
      </c>
      <c r="D113" s="54">
        <f>IF(IFERROR(SEARCH("In",$C113),0),$C$6,0)</f>
        <v>0</v>
      </c>
    </row>
    <row r="114" spans="1:6" x14ac:dyDescent="0.25">
      <c r="A114" s="11">
        <v>23485</v>
      </c>
      <c r="B114" s="3" t="s">
        <v>92</v>
      </c>
      <c r="C114" s="41" t="s">
        <v>112</v>
      </c>
      <c r="D114" s="54">
        <f>IF(IFERROR(SEARCH("In",$C114),0),$C$6,0)</f>
        <v>0</v>
      </c>
    </row>
    <row r="115" spans="1:6" ht="15.75" thickBot="1" x14ac:dyDescent="0.3">
      <c r="A115" s="24" t="s">
        <v>21</v>
      </c>
      <c r="B115" s="25"/>
      <c r="C115" s="26"/>
      <c r="D115" s="55"/>
    </row>
    <row r="116" spans="1:6" x14ac:dyDescent="0.25">
      <c r="A116" s="11">
        <v>3634</v>
      </c>
      <c r="B116" s="3" t="s">
        <v>22</v>
      </c>
      <c r="C116" s="41" t="s">
        <v>112</v>
      </c>
      <c r="D116" s="54">
        <f>IF(IFERROR(SEARCH("In",$C116),0),$C$6,0)</f>
        <v>0</v>
      </c>
    </row>
    <row r="117" spans="1:6" x14ac:dyDescent="0.25">
      <c r="A117" s="16"/>
      <c r="B117" s="15" t="s">
        <v>108</v>
      </c>
      <c r="C117" s="45"/>
      <c r="D117" s="56">
        <f>SUM(D10:D116)</f>
        <v>499968</v>
      </c>
    </row>
    <row r="118" spans="1:6" ht="15.75" thickBot="1" x14ac:dyDescent="0.3">
      <c r="A118" s="10"/>
      <c r="B118" s="3"/>
      <c r="C118" s="46"/>
      <c r="D118" s="57"/>
    </row>
    <row r="119" spans="1:6" ht="15.75" thickBot="1" x14ac:dyDescent="0.3">
      <c r="A119" s="76" t="s">
        <v>122</v>
      </c>
      <c r="B119" s="77"/>
    </row>
    <row r="120" spans="1:6" ht="15.75" thickBot="1" x14ac:dyDescent="0.3">
      <c r="A120" s="71"/>
      <c r="B120" s="72"/>
    </row>
    <row r="121" spans="1:6" ht="18" customHeight="1" x14ac:dyDescent="0.25">
      <c r="A121" s="59" t="s">
        <v>120</v>
      </c>
      <c r="B121" s="60"/>
      <c r="C121" s="61"/>
      <c r="D121" s="62"/>
      <c r="E121" s="63"/>
      <c r="F121" s="64"/>
    </row>
    <row r="122" spans="1:6" ht="15.75" thickBot="1" x14ac:dyDescent="0.3">
      <c r="A122" s="65"/>
      <c r="B122" s="66"/>
      <c r="C122" s="67"/>
      <c r="D122" s="68"/>
      <c r="E122" s="69"/>
      <c r="F122" s="70"/>
    </row>
    <row r="123" spans="1:6" x14ac:dyDescent="0.25">
      <c r="A123" s="6"/>
      <c r="B123" s="3"/>
    </row>
    <row r="124" spans="1:6" x14ac:dyDescent="0.25">
      <c r="A124" s="4"/>
      <c r="B124" s="5"/>
    </row>
    <row r="125" spans="1:6" x14ac:dyDescent="0.25">
      <c r="A125" s="4"/>
      <c r="B125" s="5"/>
    </row>
    <row r="126" spans="1:6" x14ac:dyDescent="0.25">
      <c r="A126" s="7"/>
      <c r="B126" s="3"/>
    </row>
    <row r="127" spans="1:6" x14ac:dyDescent="0.25">
      <c r="A127" s="2"/>
      <c r="B127" s="3"/>
    </row>
    <row r="128" spans="1:6" x14ac:dyDescent="0.25">
      <c r="A128" s="2"/>
      <c r="B128" s="3"/>
    </row>
    <row r="129" spans="1:2" x14ac:dyDescent="0.25">
      <c r="A129" s="2"/>
      <c r="B129" s="3"/>
    </row>
    <row r="130" spans="1:2" x14ac:dyDescent="0.25">
      <c r="A130" s="2"/>
      <c r="B130" s="3"/>
    </row>
    <row r="131" spans="1:2" x14ac:dyDescent="0.25">
      <c r="A131" s="2"/>
      <c r="B131" s="3"/>
    </row>
    <row r="132" spans="1:2" x14ac:dyDescent="0.25">
      <c r="A132" s="2"/>
      <c r="B132" s="3"/>
    </row>
    <row r="133" spans="1:2" x14ac:dyDescent="0.25">
      <c r="A133" s="2"/>
      <c r="B133" s="3"/>
    </row>
    <row r="134" spans="1:2" x14ac:dyDescent="0.25">
      <c r="A134" s="2"/>
      <c r="B134" s="3"/>
    </row>
    <row r="135" spans="1:2" x14ac:dyDescent="0.25">
      <c r="A135" s="2"/>
      <c r="B135" s="3"/>
    </row>
    <row r="136" spans="1:2" x14ac:dyDescent="0.25">
      <c r="A136" s="2"/>
      <c r="B136" s="3"/>
    </row>
    <row r="137" spans="1:2" x14ac:dyDescent="0.25">
      <c r="A137" s="2"/>
      <c r="B137" s="3"/>
    </row>
    <row r="138" spans="1:2" x14ac:dyDescent="0.25">
      <c r="A138" s="2"/>
      <c r="B138" s="3"/>
    </row>
    <row r="139" spans="1:2" x14ac:dyDescent="0.25">
      <c r="A139" s="2"/>
      <c r="B139" s="3"/>
    </row>
    <row r="140" spans="1:2" x14ac:dyDescent="0.25">
      <c r="A140" s="2"/>
      <c r="B140" s="3"/>
    </row>
    <row r="141" spans="1:2" x14ac:dyDescent="0.25">
      <c r="A141" s="2"/>
      <c r="B141" s="3"/>
    </row>
    <row r="142" spans="1:2" x14ac:dyDescent="0.25">
      <c r="A142" s="2"/>
      <c r="B142" s="3"/>
    </row>
    <row r="143" spans="1:2" x14ac:dyDescent="0.25">
      <c r="A143" s="2"/>
      <c r="B143" s="3"/>
    </row>
    <row r="144" spans="1:2" x14ac:dyDescent="0.25">
      <c r="A144" s="2"/>
      <c r="B144" s="3"/>
    </row>
    <row r="145" spans="1:2" x14ac:dyDescent="0.25">
      <c r="A145" s="2"/>
      <c r="B145" s="3"/>
    </row>
    <row r="146" spans="1:2" x14ac:dyDescent="0.25">
      <c r="A146" s="2"/>
      <c r="B146" s="3"/>
    </row>
    <row r="147" spans="1:2" x14ac:dyDescent="0.25">
      <c r="A147" s="2"/>
      <c r="B147" s="3"/>
    </row>
    <row r="148" spans="1:2" x14ac:dyDescent="0.25">
      <c r="A148" s="2"/>
      <c r="B148" s="3"/>
    </row>
    <row r="149" spans="1:2" x14ac:dyDescent="0.25">
      <c r="A149" s="2"/>
      <c r="B149" s="3"/>
    </row>
    <row r="150" spans="1:2" x14ac:dyDescent="0.25">
      <c r="A150" s="2"/>
      <c r="B150" s="3"/>
    </row>
    <row r="151" spans="1:2" x14ac:dyDescent="0.25">
      <c r="A151" s="2"/>
      <c r="B151" s="3"/>
    </row>
    <row r="152" spans="1:2" x14ac:dyDescent="0.25">
      <c r="A152" s="2"/>
      <c r="B152" s="3"/>
    </row>
    <row r="153" spans="1:2" x14ac:dyDescent="0.25">
      <c r="A153" s="2"/>
      <c r="B153" s="3"/>
    </row>
    <row r="154" spans="1:2" x14ac:dyDescent="0.25">
      <c r="A154" s="2"/>
      <c r="B154" s="3"/>
    </row>
    <row r="155" spans="1:2" x14ac:dyDescent="0.25">
      <c r="A155" s="2"/>
      <c r="B155" s="3"/>
    </row>
    <row r="156" spans="1:2" x14ac:dyDescent="0.25">
      <c r="A156" s="2"/>
      <c r="B156" s="3"/>
    </row>
    <row r="157" spans="1:2" x14ac:dyDescent="0.25">
      <c r="A157" s="2"/>
      <c r="B157" s="3"/>
    </row>
    <row r="158" spans="1:2" x14ac:dyDescent="0.25">
      <c r="A158" s="2"/>
      <c r="B158" s="3"/>
    </row>
    <row r="159" spans="1:2" x14ac:dyDescent="0.25">
      <c r="A159" s="2"/>
      <c r="B159" s="3"/>
    </row>
    <row r="160" spans="1:2" x14ac:dyDescent="0.25">
      <c r="A160" s="2"/>
      <c r="B160" s="3"/>
    </row>
    <row r="161" spans="1:2" x14ac:dyDescent="0.25">
      <c r="A161" s="2"/>
      <c r="B161" s="3"/>
    </row>
    <row r="162" spans="1:2" x14ac:dyDescent="0.25">
      <c r="A162" s="2"/>
      <c r="B162" s="3"/>
    </row>
  </sheetData>
  <mergeCells count="4">
    <mergeCell ref="A4:B4"/>
    <mergeCell ref="A5:B5"/>
    <mergeCell ref="A6:B6"/>
    <mergeCell ref="A119:B11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Rule</vt:lpstr>
      <vt:lpstr>Calculation</vt:lpstr>
    </vt:vector>
  </TitlesOfParts>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Joella</dc:creator>
  <cp:lastModifiedBy>SpearsSH</cp:lastModifiedBy>
  <dcterms:created xsi:type="dcterms:W3CDTF">2016-05-09T19:06:01Z</dcterms:created>
  <dcterms:modified xsi:type="dcterms:W3CDTF">2019-04-04T16:17:30Z</dcterms:modified>
</cp:coreProperties>
</file>