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F:\FAS\Accounting\Allocations\Allocations_2023\FY23 Preliminary Allocation Spreadsheets Institution Copy\"/>
    </mc:Choice>
  </mc:AlternateContent>
  <xr:revisionPtr revIDLastSave="0" documentId="13_ncr:1_{57EDBF3F-1029-4D73-ABBE-E9FC648D47A8}" xr6:coauthVersionLast="47" xr6:coauthVersionMax="47" xr10:uidLastSave="{00000000-0000-0000-0000-000000000000}"/>
  <bookViews>
    <workbookView xWindow="-108" yWindow="-108" windowWidth="23256" windowHeight="12576" tabRatio="754" activeTab="1" xr2:uid="{00000000-000D-0000-FFFF-FFFF00000000}"/>
  </bookViews>
  <sheets>
    <sheet name="Rule" sheetId="15" r:id="rId1"/>
    <sheet name="Calculation" sheetId="9" r:id="rId2"/>
  </sheets>
  <externalReferences>
    <externalReference r:id="rId3"/>
  </externalReferences>
  <definedNames>
    <definedName name="_xlnm._FilterDatabase" localSheetId="1" hidden="1">Calculation!$A$8:$D$116</definedName>
    <definedName name="DATA">#REF!</definedName>
    <definedName name="DATA_SOURCE">#REF!</definedName>
    <definedName name="DATA2">'[1]Data Source'!$A:$M</definedName>
    <definedName name="Institutions">#REF!</definedName>
    <definedName name="participatio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 i="9" l="1"/>
  <c r="D11" i="9"/>
  <c r="D12" i="9"/>
  <c r="D19" i="9"/>
  <c r="D28" i="9"/>
  <c r="D43" i="9"/>
  <c r="D46" i="9"/>
  <c r="D47" i="9"/>
  <c r="D48" i="9"/>
  <c r="D49" i="9"/>
  <c r="D51" i="9"/>
  <c r="D52" i="9"/>
  <c r="D53" i="9"/>
  <c r="D54" i="9"/>
  <c r="D60" i="9"/>
  <c r="D62" i="9"/>
  <c r="D65" i="9"/>
  <c r="D66" i="9"/>
  <c r="D67" i="9"/>
  <c r="D69" i="9"/>
  <c r="D70" i="9"/>
  <c r="D71" i="9"/>
  <c r="D74" i="9"/>
  <c r="D75" i="9"/>
  <c r="D77" i="9"/>
  <c r="D78" i="9"/>
  <c r="D79" i="9"/>
  <c r="D82" i="9"/>
  <c r="D83" i="9"/>
  <c r="D84" i="9"/>
  <c r="D101" i="9"/>
  <c r="D102" i="9"/>
  <c r="D104" i="9"/>
  <c r="D105" i="9"/>
  <c r="D107" i="9"/>
  <c r="D108" i="9"/>
  <c r="D109" i="9"/>
  <c r="D111" i="9"/>
  <c r="D113" i="9"/>
  <c r="D115" i="9"/>
  <c r="D31" i="9" l="1"/>
  <c r="C4" i="9" l="1"/>
  <c r="C5" i="9" s="1"/>
  <c r="D39" i="9" l="1"/>
  <c r="D112" i="9"/>
  <c r="D37" i="9"/>
  <c r="D57" i="9"/>
  <c r="D106" i="9"/>
  <c r="D9" i="9"/>
  <c r="D99" i="9"/>
  <c r="D103" i="9"/>
  <c r="D95" i="9"/>
  <c r="D97" i="9"/>
  <c r="D93" i="9"/>
  <c r="D96" i="9"/>
  <c r="D89" i="9"/>
  <c r="D91" i="9"/>
  <c r="D87" i="9"/>
  <c r="D88" i="9"/>
  <c r="D85" i="9"/>
  <c r="D86" i="9"/>
  <c r="D80" i="9"/>
  <c r="D81" i="9"/>
  <c r="D73" i="9"/>
  <c r="D76" i="9"/>
  <c r="D56" i="9"/>
  <c r="D68" i="9"/>
  <c r="D25" i="9"/>
  <c r="D61" i="9"/>
  <c r="D90" i="9"/>
  <c r="D64" i="9"/>
  <c r="D22" i="9"/>
  <c r="D13" i="9"/>
  <c r="D44" i="9"/>
  <c r="D20" i="9"/>
  <c r="D42" i="9"/>
  <c r="D40" i="9"/>
  <c r="D17" i="9"/>
  <c r="D32" i="9"/>
  <c r="D38" i="9"/>
  <c r="D30" i="9"/>
  <c r="D18" i="9"/>
  <c r="D23" i="9"/>
  <c r="D100" i="9"/>
  <c r="D24" i="9"/>
  <c r="D14" i="9"/>
  <c r="D29" i="9"/>
  <c r="D50" i="9"/>
  <c r="D72" i="9"/>
  <c r="D15" i="9"/>
  <c r="D33" i="9"/>
  <c r="D16" i="9"/>
  <c r="D35" i="9"/>
  <c r="D94" i="9"/>
  <c r="D21" i="9"/>
  <c r="D98" i="9"/>
  <c r="D27" i="9"/>
  <c r="D36" i="9"/>
  <c r="D41" i="9"/>
  <c r="D92" i="9"/>
  <c r="D26" i="9"/>
  <c r="D63" i="9"/>
  <c r="D34" i="9"/>
  <c r="D58" i="9"/>
  <c r="D59" i="9"/>
  <c r="D116" i="9" l="1"/>
</calcChain>
</file>

<file path=xl/sharedStrings.xml><?xml version="1.0" encoding="utf-8"?>
<sst xmlns="http://schemas.openxmlformats.org/spreadsheetml/2006/main" count="224" uniqueCount="124">
  <si>
    <t>Angelina College</t>
  </si>
  <si>
    <t>Austin Community College</t>
  </si>
  <si>
    <t>Clarendon College</t>
  </si>
  <si>
    <t>McLennan Community College</t>
  </si>
  <si>
    <t>South Texas College</t>
  </si>
  <si>
    <t>Southwest Texas Junior College</t>
  </si>
  <si>
    <t>Tarrant County College District</t>
  </si>
  <si>
    <t>Trinity Valley Community College</t>
  </si>
  <si>
    <t>Tyler Junior College</t>
  </si>
  <si>
    <t>Vernon College</t>
  </si>
  <si>
    <t>Victoria College</t>
  </si>
  <si>
    <t>Weatherford College</t>
  </si>
  <si>
    <t>Public Universities</t>
  </si>
  <si>
    <t>Sam Houston State University</t>
  </si>
  <si>
    <t>Texas A&amp;M University</t>
  </si>
  <si>
    <t>Texas A&amp;M University-Corpus Christi</t>
  </si>
  <si>
    <t>Texas Tech University</t>
  </si>
  <si>
    <t>University of Houston-Clear Lake</t>
  </si>
  <si>
    <t>University of Houston-Victoria</t>
  </si>
  <si>
    <t>University of North Texas</t>
  </si>
  <si>
    <t>West Texas A&amp;M University</t>
  </si>
  <si>
    <t>Public Technical Colleges</t>
  </si>
  <si>
    <t>Texas State Technical College-Waco</t>
  </si>
  <si>
    <t>Lee College</t>
  </si>
  <si>
    <t>Texas A&amp;M International University</t>
  </si>
  <si>
    <t>FICE</t>
  </si>
  <si>
    <t>Angelo State University</t>
  </si>
  <si>
    <t>Lamar University</t>
  </si>
  <si>
    <t>Midwestern State University</t>
  </si>
  <si>
    <t>Prairie View A&amp;M University</t>
  </si>
  <si>
    <t>Stephen F. Austin State University</t>
  </si>
  <si>
    <t>Sul Ross State University</t>
  </si>
  <si>
    <t>Tarleton State University</t>
  </si>
  <si>
    <t>Texas A&amp;M University at Galveston</t>
  </si>
  <si>
    <t>Texas A&amp;M University-Commerce</t>
  </si>
  <si>
    <t>Texas A&amp;M University-Kingsville</t>
  </si>
  <si>
    <t xml:space="preserve">Texas A&amp;M University-San Antonio </t>
  </si>
  <si>
    <t>Texas Southern University</t>
  </si>
  <si>
    <t>Texas Woman's University</t>
  </si>
  <si>
    <t>The University of Texas at Arlington</t>
  </si>
  <si>
    <t>The University of Texas at Austin</t>
  </si>
  <si>
    <t>The University of Texas at Dallas</t>
  </si>
  <si>
    <t>The University of Texas at El Paso</t>
  </si>
  <si>
    <t>The University of Texas at San Antonio</t>
  </si>
  <si>
    <t>The University of Texas at Tyler</t>
  </si>
  <si>
    <t>University of Houston</t>
  </si>
  <si>
    <t>University of Houston-Downtown</t>
  </si>
  <si>
    <t>The University of Texas-Rio Grande Valley</t>
  </si>
  <si>
    <t>Alvin Community College</t>
  </si>
  <si>
    <t xml:space="preserve">Amarillo College  </t>
  </si>
  <si>
    <t>Brazosport College</t>
  </si>
  <si>
    <t>Central Texas College</t>
  </si>
  <si>
    <t>Coastal Bend College</t>
  </si>
  <si>
    <t>Collin County Community College District</t>
  </si>
  <si>
    <t>Del Mar College</t>
  </si>
  <si>
    <t>Galveston College</t>
  </si>
  <si>
    <t>Hill College</t>
  </si>
  <si>
    <t>Howard College</t>
  </si>
  <si>
    <t>Kilgore College</t>
  </si>
  <si>
    <t>Laredo Community College</t>
  </si>
  <si>
    <t>Midland College</t>
  </si>
  <si>
    <t>Navarro College</t>
  </si>
  <si>
    <t>North Central Texas College</t>
  </si>
  <si>
    <t>Northeast Texas Community College</t>
  </si>
  <si>
    <t>Northwest Vista College</t>
  </si>
  <si>
    <t>Palo Alto College</t>
  </si>
  <si>
    <t>Panola College</t>
  </si>
  <si>
    <t>Paris Junior College</t>
  </si>
  <si>
    <t>San Antonio College</t>
  </si>
  <si>
    <t>St. Philip's College</t>
  </si>
  <si>
    <t>Texarkana College</t>
  </si>
  <si>
    <t>Temple College</t>
  </si>
  <si>
    <t>Texas Southmost College</t>
  </si>
  <si>
    <t>Wharton County Junior College</t>
  </si>
  <si>
    <t>Public State Colleges</t>
  </si>
  <si>
    <t>Lamar Institute of Technology</t>
  </si>
  <si>
    <t>Lamar State College-Orange</t>
  </si>
  <si>
    <t>Lamar State College-Port Arthur</t>
  </si>
  <si>
    <t xml:space="preserve">Texas A&amp;M University-Texarkana </t>
  </si>
  <si>
    <t>The University of Texas Medical Branch at Galveston</t>
  </si>
  <si>
    <t xml:space="preserve">Blinn College </t>
  </si>
  <si>
    <t xml:space="preserve">Cisco College </t>
  </si>
  <si>
    <t xml:space="preserve">Frank Phillips College </t>
  </si>
  <si>
    <t xml:space="preserve">Ranger College </t>
  </si>
  <si>
    <t xml:space="preserve">South Plains College </t>
  </si>
  <si>
    <t xml:space="preserve">Western Texas College </t>
  </si>
  <si>
    <t xml:space="preserve">Grand total: </t>
  </si>
  <si>
    <t>Opt In/Opt Out</t>
  </si>
  <si>
    <t>Texas State University</t>
  </si>
  <si>
    <t># of Participating Institutions:</t>
  </si>
  <si>
    <t>RULE §21.1086</t>
  </si>
  <si>
    <t>(a) To the extent to which funds are made available by the Legislature, the Board will provide allocations to the institutions. 
 (b) Allocations for the Educational Aide Exemption Program are to be determined on an annual basis as follows: 
  (1) All institutions will be invited annually to participate in the Educational Aide Exemption Program allocation process. Participation requires that institutions utilize institutional matching funds to cover at least 10% of each recipient's exemption. Those choosing not to participate will not be considered in the allocation calculations for the relevant year. 
   (2) The annual appropriation will be divided equally across the participating institutions. 
 (c) Allocation calculations will be shared with all participating institutions for comment prior to final posting, and the institutions will be given 10 business days, beginning the day of the notice's distribution and excluding State holidays, to confirm their continued interest in participating in the program.</t>
  </si>
  <si>
    <t xml:space="preserve">Institution </t>
  </si>
  <si>
    <t>Grayson College</t>
  </si>
  <si>
    <t>Public Health-Related</t>
  </si>
  <si>
    <t>Public Community Colleges</t>
  </si>
  <si>
    <t xml:space="preserve">**Calculation includes a rounded number  </t>
  </si>
  <si>
    <t xml:space="preserve">Texas A&amp;M University-Central Texas </t>
  </si>
  <si>
    <t>The University of Texas at Permian Basin</t>
  </si>
  <si>
    <t xml:space="preserve">University of North Texas at Dallas </t>
  </si>
  <si>
    <t xml:space="preserve">The University of Texas M.D. Anderson Cancer Center </t>
  </si>
  <si>
    <t xml:space="preserve">The University of Texas Health Science Center  at Houston </t>
  </si>
  <si>
    <t>The University of Texas Health Science Center at Tyler</t>
  </si>
  <si>
    <t>The University of Texas Health Science Center at  San Antonio</t>
  </si>
  <si>
    <t>The University of Texas Southwestern Medical Center</t>
  </si>
  <si>
    <t>Texas A&amp;M Health Science Center</t>
  </si>
  <si>
    <t>Texas Tech Univ. Health Science Center</t>
  </si>
  <si>
    <t xml:space="preserve">College of the Mainland </t>
  </si>
  <si>
    <t xml:space="preserve">Dallas County Community College District </t>
  </si>
  <si>
    <t>El Paso County  Community College District</t>
  </si>
  <si>
    <t>Houston Community College System</t>
  </si>
  <si>
    <t xml:space="preserve">Lone Star College System </t>
  </si>
  <si>
    <t>Alamo Community College District (Northeast Lakeview College)</t>
  </si>
  <si>
    <t xml:space="preserve">Odessa College </t>
  </si>
  <si>
    <t>San Jacinto College District</t>
  </si>
  <si>
    <t>University of North Texas Health Science Center</t>
  </si>
  <si>
    <t>*Appropriation amount is based on General Appropriations Act, SB1, 87th Texas Legislature.</t>
  </si>
  <si>
    <t>FY2023 Educational Aide Exemption Preliminary Allocations</t>
  </si>
  <si>
    <t>FY2023 Appropriation*:</t>
  </si>
  <si>
    <t>FY2023 Preliminary Allocation**:</t>
  </si>
  <si>
    <t>Opt-Out</t>
  </si>
  <si>
    <t>Opt-In</t>
  </si>
  <si>
    <t>Opt-in</t>
  </si>
  <si>
    <t>FY2023 Preliminary Allocation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</si>
</sst>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000000"/>
  </numFmts>
  <fonts count="20" x14ac:knownFonts="1">
    <font>
      <sz val="11"/>
      <color theme="1"/>
      <name val="Calibri"/>
      <family val="2"/>
      <scheme val="minor"/>
    </font>
    <font>
      <sz val="11"/>
      <color theme="1"/>
      <name val="Calibri"/>
      <family val="2"/>
      <scheme val="minor"/>
    </font>
    <font>
      <sz val="12"/>
      <name val="Arial"/>
      <family val="2"/>
    </font>
    <font>
      <sz val="10"/>
      <name val="Arial"/>
      <family val="2"/>
    </font>
    <font>
      <sz val="11"/>
      <color theme="1"/>
      <name val="Tahoma"/>
      <family val="2"/>
    </font>
    <font>
      <sz val="10"/>
      <name val="Tahoma"/>
      <family val="2"/>
    </font>
    <font>
      <b/>
      <sz val="11"/>
      <name val="Tahoma"/>
      <family val="2"/>
    </font>
    <font>
      <sz val="11"/>
      <name val="Tahoma"/>
      <family val="2"/>
    </font>
    <font>
      <b/>
      <sz val="11"/>
      <color theme="1"/>
      <name val="Tahoma"/>
      <family val="2"/>
    </font>
    <font>
      <sz val="11"/>
      <color rgb="FF000000"/>
      <name val="Tahoma"/>
      <family val="2"/>
    </font>
    <font>
      <sz val="11"/>
      <color rgb="FF002060"/>
      <name val="Tahoma"/>
      <family val="2"/>
    </font>
    <font>
      <b/>
      <sz val="14"/>
      <name val="Tahoma"/>
      <family val="2"/>
    </font>
    <font>
      <b/>
      <sz val="10"/>
      <name val="Tahoma"/>
      <family val="2"/>
    </font>
    <font>
      <b/>
      <sz val="12"/>
      <name val="Tahoma"/>
      <family val="2"/>
    </font>
    <font>
      <b/>
      <sz val="12"/>
      <color rgb="FFFF0000"/>
      <name val="Tahoma"/>
      <family val="2"/>
    </font>
    <font>
      <b/>
      <sz val="12"/>
      <color theme="1"/>
      <name val="Tahoma"/>
      <family val="2"/>
    </font>
    <font>
      <sz val="12"/>
      <color theme="1"/>
      <name val="Calibri"/>
      <family val="2"/>
      <scheme val="minor"/>
    </font>
    <font>
      <b/>
      <u/>
      <sz val="12"/>
      <color theme="1"/>
      <name val="Calibri"/>
      <family val="2"/>
      <scheme val="minor"/>
    </font>
    <font>
      <sz val="11"/>
      <name val="Calibri"/>
      <family val="2"/>
      <scheme val="minor"/>
    </font>
    <font>
      <sz val="14"/>
      <color rgb="FF00000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F99"/>
        <bgColor indexed="64"/>
      </patternFill>
    </fill>
    <fill>
      <patternFill patternType="solid">
        <fgColor theme="4" tint="0.39997558519241921"/>
        <bgColor indexed="64"/>
      </patternFill>
    </fill>
    <fill>
      <patternFill patternType="solid">
        <fgColor theme="0"/>
        <bgColor indexed="64"/>
      </patternFill>
    </fill>
  </fills>
  <borders count="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thin">
        <color rgb="FF000000"/>
      </bottom>
      <diagonal/>
    </border>
    <border>
      <left/>
      <right style="thin">
        <color auto="1"/>
      </right>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43" fontId="3" fillId="0" borderId="0" applyFont="0" applyFill="0" applyBorder="0" applyAlignment="0" applyProtection="0"/>
    <xf numFmtId="0" fontId="2" fillId="0" borderId="0"/>
  </cellStyleXfs>
  <cellXfs count="70">
    <xf numFmtId="0" fontId="0" fillId="0" borderId="0" xfId="0"/>
    <xf numFmtId="165" fontId="4" fillId="0" borderId="0" xfId="0" applyNumberFormat="1" applyFont="1" applyFill="1" applyBorder="1" applyAlignment="1">
      <alignment horizontal="left"/>
    </xf>
    <xf numFmtId="49" fontId="7" fillId="0" borderId="0" xfId="0" applyNumberFormat="1" applyFont="1" applyFill="1" applyBorder="1" applyAlignment="1">
      <alignment horizontal="left" vertical="center"/>
    </xf>
    <xf numFmtId="0" fontId="7" fillId="0" borderId="0" xfId="0" applyFont="1" applyFill="1" applyBorder="1" applyAlignment="1">
      <alignment horizontal="left" wrapText="1"/>
    </xf>
    <xf numFmtId="49" fontId="9" fillId="0" borderId="0" xfId="0" applyNumberFormat="1" applyFont="1" applyFill="1" applyBorder="1" applyAlignment="1">
      <alignment horizontal="left" vertical="center"/>
    </xf>
    <xf numFmtId="0" fontId="7" fillId="0" borderId="0" xfId="0" applyFont="1" applyFill="1" applyBorder="1" applyAlignment="1">
      <alignment horizontal="left" vertical="center" wrapText="1"/>
    </xf>
    <xf numFmtId="49" fontId="9" fillId="0" borderId="0" xfId="0" applyNumberFormat="1" applyFont="1" applyFill="1" applyBorder="1" applyAlignment="1">
      <alignment horizontal="left" vertical="center" wrapText="1"/>
    </xf>
    <xf numFmtId="49" fontId="10" fillId="0" borderId="0" xfId="0" applyNumberFormat="1" applyFont="1" applyFill="1" applyBorder="1" applyAlignment="1">
      <alignment horizontal="left" vertical="center"/>
    </xf>
    <xf numFmtId="49" fontId="5" fillId="0" borderId="0" xfId="0" applyNumberFormat="1" applyFont="1" applyFill="1" applyBorder="1" applyAlignment="1">
      <alignment horizontal="left" vertical="center"/>
    </xf>
    <xf numFmtId="0" fontId="5" fillId="0" borderId="0" xfId="0" applyFont="1" applyFill="1" applyBorder="1" applyAlignment="1">
      <alignment horizontal="left" wrapText="1"/>
    </xf>
    <xf numFmtId="49" fontId="6" fillId="0" borderId="0" xfId="0" applyNumberFormat="1" applyFont="1" applyFill="1" applyBorder="1" applyAlignment="1">
      <alignment horizontal="left" vertical="center"/>
    </xf>
    <xf numFmtId="165" fontId="7" fillId="0" borderId="0" xfId="0" applyNumberFormat="1" applyFont="1" applyFill="1" applyBorder="1" applyAlignment="1">
      <alignment horizontal="left" vertical="center"/>
    </xf>
    <xf numFmtId="165" fontId="7" fillId="0" borderId="0" xfId="0" applyNumberFormat="1" applyFont="1" applyFill="1" applyBorder="1" applyAlignment="1">
      <alignment horizontal="left"/>
    </xf>
    <xf numFmtId="0" fontId="7" fillId="0" borderId="0" xfId="0" applyFont="1" applyFill="1" applyBorder="1" applyAlignment="1">
      <alignment horizontal="left"/>
    </xf>
    <xf numFmtId="0" fontId="7" fillId="0" borderId="0" xfId="0" applyFont="1" applyFill="1" applyBorder="1" applyAlignment="1">
      <alignment wrapText="1"/>
    </xf>
    <xf numFmtId="0" fontId="6" fillId="2" borderId="0" xfId="0" applyFont="1" applyFill="1" applyBorder="1" applyAlignment="1">
      <alignment horizontal="right" wrapText="1"/>
    </xf>
    <xf numFmtId="49" fontId="6" fillId="2" borderId="0" xfId="0" applyNumberFormat="1" applyFont="1" applyFill="1" applyBorder="1" applyAlignment="1">
      <alignment horizontal="left" vertical="center"/>
    </xf>
    <xf numFmtId="0" fontId="4" fillId="0" borderId="0" xfId="0" applyFont="1" applyFill="1" applyBorder="1"/>
    <xf numFmtId="0" fontId="4" fillId="0" borderId="0" xfId="0" applyFont="1"/>
    <xf numFmtId="164" fontId="12" fillId="0" borderId="0" xfId="3" applyNumberFormat="1" applyFont="1" applyFill="1" applyBorder="1" applyAlignment="1" applyProtection="1">
      <alignment horizontal="center" vertical="center" wrapText="1"/>
    </xf>
    <xf numFmtId="0" fontId="4" fillId="0" borderId="0" xfId="0" applyFont="1" applyBorder="1"/>
    <xf numFmtId="0" fontId="4" fillId="0" borderId="0" xfId="0" applyFont="1" applyFill="1" applyBorder="1" applyAlignment="1">
      <alignment horizontal="left"/>
    </xf>
    <xf numFmtId="44" fontId="4" fillId="0" borderId="0" xfId="2" applyFont="1" applyFill="1" applyBorder="1" applyAlignment="1">
      <alignment horizontal="left"/>
    </xf>
    <xf numFmtId="49" fontId="6" fillId="3" borderId="1" xfId="0" applyNumberFormat="1" applyFont="1" applyFill="1" applyBorder="1" applyAlignment="1">
      <alignment horizontal="left" vertical="center"/>
    </xf>
    <xf numFmtId="0" fontId="6" fillId="3" borderId="1" xfId="0" applyFont="1" applyFill="1" applyBorder="1" applyAlignment="1">
      <alignment wrapText="1"/>
    </xf>
    <xf numFmtId="0" fontId="7" fillId="0" borderId="0" xfId="0" applyFont="1"/>
    <xf numFmtId="49" fontId="6" fillId="3" borderId="0" xfId="0" applyNumberFormat="1" applyFont="1" applyFill="1" applyBorder="1" applyAlignment="1">
      <alignment horizontal="left" vertical="center"/>
    </xf>
    <xf numFmtId="0" fontId="6" fillId="3" borderId="0" xfId="0" applyFont="1" applyFill="1" applyBorder="1" applyAlignment="1">
      <alignment wrapText="1"/>
    </xf>
    <xf numFmtId="3" fontId="6" fillId="6" borderId="0" xfId="0" applyNumberFormat="1" applyFont="1" applyFill="1" applyBorder="1" applyAlignment="1">
      <alignment horizontal="right" wrapText="1"/>
    </xf>
    <xf numFmtId="44" fontId="6" fillId="6" borderId="0" xfId="3" applyNumberFormat="1" applyFont="1" applyFill="1" applyBorder="1" applyAlignment="1" applyProtection="1">
      <alignment horizontal="center" wrapText="1"/>
    </xf>
    <xf numFmtId="0" fontId="8" fillId="6" borderId="0" xfId="0" applyFont="1" applyFill="1" applyBorder="1" applyAlignment="1">
      <alignment horizontal="center"/>
    </xf>
    <xf numFmtId="49" fontId="6" fillId="6" borderId="0" xfId="1" applyNumberFormat="1" applyFont="1" applyFill="1" applyBorder="1" applyAlignment="1" applyProtection="1">
      <alignment horizontal="center" wrapText="1"/>
    </xf>
    <xf numFmtId="3" fontId="6" fillId="6" borderId="0" xfId="1" applyNumberFormat="1" applyFont="1" applyFill="1" applyBorder="1" applyAlignment="1" applyProtection="1">
      <alignment horizontal="center" wrapText="1"/>
    </xf>
    <xf numFmtId="3" fontId="11" fillId="0" borderId="0" xfId="0" applyNumberFormat="1" applyFont="1" applyBorder="1" applyAlignment="1">
      <alignment vertical="center"/>
    </xf>
    <xf numFmtId="0" fontId="17" fillId="0" borderId="0" xfId="0" applyFont="1"/>
    <xf numFmtId="0" fontId="16" fillId="0" borderId="0" xfId="0" applyFont="1" applyAlignment="1">
      <alignment horizontal="left" vertical="top" wrapText="1"/>
    </xf>
    <xf numFmtId="0" fontId="4" fillId="0" borderId="0" xfId="0" applyFont="1" applyAlignment="1">
      <alignment horizontal="center"/>
    </xf>
    <xf numFmtId="3" fontId="12" fillId="6" borderId="0" xfId="0" applyNumberFormat="1" applyFont="1" applyFill="1" applyBorder="1" applyAlignment="1">
      <alignment horizontal="center" wrapText="1"/>
    </xf>
    <xf numFmtId="0" fontId="4" fillId="3" borderId="0" xfId="0" applyFont="1" applyFill="1" applyBorder="1" applyAlignment="1">
      <alignment horizontal="center"/>
    </xf>
    <xf numFmtId="0" fontId="4" fillId="2" borderId="0" xfId="0" applyFont="1" applyFill="1" applyBorder="1" applyAlignment="1">
      <alignment horizontal="center"/>
    </xf>
    <xf numFmtId="0" fontId="4" fillId="0" borderId="0" xfId="0" applyFont="1" applyBorder="1" applyAlignment="1">
      <alignment horizontal="center"/>
    </xf>
    <xf numFmtId="44" fontId="4" fillId="0" borderId="0" xfId="0" applyNumberFormat="1" applyFont="1"/>
    <xf numFmtId="44" fontId="11" fillId="0" borderId="0" xfId="0" applyNumberFormat="1" applyFont="1" applyBorder="1" applyAlignment="1">
      <alignment vertical="center"/>
    </xf>
    <xf numFmtId="44" fontId="4" fillId="0" borderId="0" xfId="0" applyNumberFormat="1" applyFont="1" applyFill="1" applyBorder="1" applyAlignment="1">
      <alignment horizontal="left"/>
    </xf>
    <xf numFmtId="44" fontId="4" fillId="0" borderId="0" xfId="0" applyNumberFormat="1" applyFont="1" applyFill="1" applyBorder="1"/>
    <xf numFmtId="44" fontId="4" fillId="6" borderId="0" xfId="0" applyNumberFormat="1" applyFont="1" applyFill="1" applyBorder="1"/>
    <xf numFmtId="44" fontId="4" fillId="3" borderId="0" xfId="0" applyNumberFormat="1" applyFont="1" applyFill="1" applyBorder="1"/>
    <xf numFmtId="44" fontId="4" fillId="0" borderId="0" xfId="0" applyNumberFormat="1" applyFont="1" applyBorder="1" applyAlignment="1">
      <alignment horizontal="center"/>
    </xf>
    <xf numFmtId="44" fontId="4" fillId="3" borderId="1" xfId="0" applyNumberFormat="1" applyFont="1" applyFill="1" applyBorder="1" applyAlignment="1">
      <alignment horizontal="center"/>
    </xf>
    <xf numFmtId="44" fontId="8" fillId="2" borderId="0" xfId="0" applyNumberFormat="1" applyFont="1" applyFill="1" applyBorder="1"/>
    <xf numFmtId="44" fontId="4" fillId="0" borderId="0" xfId="0" applyNumberFormat="1" applyFont="1" applyBorder="1"/>
    <xf numFmtId="49" fontId="8" fillId="6" borderId="0" xfId="0" applyNumberFormat="1" applyFont="1" applyFill="1" applyBorder="1" applyAlignment="1">
      <alignment horizontal="center" wrapText="1"/>
    </xf>
    <xf numFmtId="44" fontId="7" fillId="0" borderId="0" xfId="0" applyNumberFormat="1" applyFont="1" applyBorder="1" applyAlignment="1">
      <alignment horizontal="center"/>
    </xf>
    <xf numFmtId="0" fontId="18" fillId="0" borderId="0" xfId="0" applyFont="1"/>
    <xf numFmtId="0" fontId="0" fillId="0" borderId="0" xfId="0" applyFill="1" applyBorder="1"/>
    <xf numFmtId="0" fontId="0" fillId="0" borderId="0" xfId="0" applyAlignment="1">
      <alignment vertical="center" wrapText="1"/>
    </xf>
    <xf numFmtId="0" fontId="19" fillId="0" borderId="0" xfId="0" applyFont="1" applyAlignment="1">
      <alignment vertical="center" wrapText="1"/>
    </xf>
    <xf numFmtId="0" fontId="0" fillId="0" borderId="5" xfId="0" applyBorder="1"/>
    <xf numFmtId="0" fontId="4" fillId="0" borderId="6" xfId="0" applyFont="1" applyBorder="1"/>
    <xf numFmtId="44" fontId="14" fillId="0" borderId="0" xfId="2" applyFont="1" applyFill="1" applyBorder="1" applyAlignment="1">
      <alignment horizontal="center"/>
    </xf>
    <xf numFmtId="3" fontId="13" fillId="0" borderId="0" xfId="0" applyNumberFormat="1" applyFont="1" applyFill="1" applyBorder="1" applyAlignment="1">
      <alignment horizontal="right"/>
    </xf>
    <xf numFmtId="44" fontId="13" fillId="0" borderId="0" xfId="3" applyNumberFormat="1" applyFont="1" applyFill="1" applyBorder="1" applyAlignment="1" applyProtection="1">
      <alignment horizontal="center" wrapText="1"/>
    </xf>
    <xf numFmtId="0" fontId="4" fillId="0" borderId="2" xfId="0" applyFont="1" applyFill="1" applyBorder="1"/>
    <xf numFmtId="0" fontId="4" fillId="0" borderId="4" xfId="0" applyFont="1" applyFill="1" applyBorder="1"/>
    <xf numFmtId="0" fontId="4" fillId="0" borderId="3" xfId="0" applyFont="1" applyFill="1" applyBorder="1" applyAlignment="1">
      <alignment horizontal="center"/>
    </xf>
    <xf numFmtId="3" fontId="13" fillId="0" borderId="0" xfId="0" applyNumberFormat="1" applyFont="1" applyFill="1" applyBorder="1" applyAlignment="1">
      <alignment horizontal="right" wrapText="1"/>
    </xf>
    <xf numFmtId="0" fontId="15" fillId="4" borderId="0" xfId="0" applyFont="1" applyFill="1" applyBorder="1" applyAlignment="1">
      <alignment horizontal="right" wrapText="1"/>
    </xf>
    <xf numFmtId="3" fontId="13" fillId="5" borderId="0" xfId="0" applyNumberFormat="1" applyFont="1" applyFill="1" applyBorder="1" applyAlignment="1">
      <alignment horizontal="right" wrapText="1"/>
    </xf>
    <xf numFmtId="0" fontId="4" fillId="7" borderId="2" xfId="0" applyFont="1" applyFill="1" applyBorder="1" applyAlignment="1">
      <alignment horizontal="left" vertical="center"/>
    </xf>
    <xf numFmtId="0" fontId="8" fillId="7" borderId="3" xfId="0" applyFont="1" applyFill="1" applyBorder="1" applyAlignment="1">
      <alignment horizontal="left" vertical="center"/>
    </xf>
  </cellXfs>
  <cellStyles count="5">
    <cellStyle name="Comma" xfId="1" builtinId="3"/>
    <cellStyle name="Comma 10" xfId="3" xr:uid="{00000000-0005-0000-0000-000001000000}"/>
    <cellStyle name="Currency" xfId="2" builtinId="4"/>
    <cellStyle name="Normal" xfId="0" builtinId="0"/>
    <cellStyle name="Normal 10" xfId="4" xr:uid="{00000000-0005-0000-0000-000004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F\SFA\FAS\Reporting%20and%20Tracking\OPT%20IN%20-%20OPT%20OUT%20Survey%20Tracking\FY2020\FY%202020%20TEXAS%20STATE%20FINANCIAL%20AID%20OPT-IN%20%20OPT-OUT%20FORM_DATA_Tracker_3_4_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ource"/>
      <sheetName val="Program.Tracker"/>
      <sheetName val="Inst.Tracker"/>
    </sheetNames>
    <sheetDataSet>
      <sheetData sheetId="0">
        <row r="1">
          <cell r="A1" t="str">
            <v>Institution FICE Code:</v>
          </cell>
          <cell r="B1" t="str">
            <v>Start Date</v>
          </cell>
          <cell r="C1" t="str">
            <v>End Date</v>
          </cell>
          <cell r="D1" t="str">
            <v>Institution Name:</v>
          </cell>
          <cell r="E1" t="str">
            <v>Institution Type:</v>
          </cell>
          <cell r="F1" t="str">
            <v>Select the appropriate response for the Educational Aide Exemption (EAE) program, according toÂ institutional type. IfÂ the institution is not eligible to participate in this program based on the institution type, please select N/A.</v>
          </cell>
          <cell r="G1" t="str">
            <v>Select the appropriate response for the Texas College Work-Study (TCWS) program, according toÂ institutional type. IfÂ the institution is not eligible to participate in this program based on the institution type, please select N/A.</v>
          </cell>
          <cell r="H1" t="str">
            <v>Select the appropriate response for the Texas College Work-Study (TCWS)Â Mentorship program, according toÂ institutional type. IfÂ the institution is not eligible to participate in this program based on the institution type, please select N/A.</v>
          </cell>
          <cell r="I1" t="str">
            <v>Select the appropriate response forÂ the Tuition Equalization Grant (TEG)Â according toÂ institutional type. IfÂ the institution is not eligible to participate in this program based on the institution type, please select N/A.</v>
          </cell>
          <cell r="J1" t="str">
            <v>Name of Certifying Official:Â (The Certifying Official must be in a position of Director or higher.)</v>
          </cell>
          <cell r="K1" t="str">
            <v>Title of Certifying Official: (The Certifying Official must be in a position of Director or higher.)</v>
          </cell>
          <cell r="L1" t="str">
            <v>Email of Certifying Official:</v>
          </cell>
          <cell r="M1" t="str">
            <v>Phone of Certifying Official:</v>
          </cell>
        </row>
        <row r="2">
          <cell r="A2">
            <v>307</v>
          </cell>
          <cell r="B2">
            <v>43508.601145833331</v>
          </cell>
          <cell r="C2">
            <v>43508.601747685185</v>
          </cell>
          <cell r="D2" t="str">
            <v>Northwest Vista College</v>
          </cell>
          <cell r="E2" t="str">
            <v>Public Community College</v>
          </cell>
          <cell r="F2" t="str">
            <v>Opt-in</v>
          </cell>
          <cell r="G2" t="str">
            <v>Opt-in</v>
          </cell>
          <cell r="H2" t="str">
            <v>Opt-out</v>
          </cell>
          <cell r="I2" t="str">
            <v>N/A</v>
          </cell>
          <cell r="J2" t="str">
            <v>Alan D Ahmad</v>
          </cell>
          <cell r="K2" t="str">
            <v>Director, Student Financial Aid</v>
          </cell>
          <cell r="L2" t="str">
            <v>aahmad4@alamo.edu</v>
          </cell>
          <cell r="M2" t="str">
            <v>210-485-0613</v>
          </cell>
        </row>
        <row r="3">
          <cell r="A3">
            <v>309</v>
          </cell>
          <cell r="B3">
            <v>43508.6018287037</v>
          </cell>
          <cell r="C3">
            <v>43508.602442129632</v>
          </cell>
          <cell r="D3" t="str">
            <v>Northeast Lakeview College</v>
          </cell>
          <cell r="E3" t="str">
            <v>Public Community College</v>
          </cell>
          <cell r="F3" t="str">
            <v>Opt-in</v>
          </cell>
          <cell r="G3" t="str">
            <v>Opt-in</v>
          </cell>
          <cell r="H3" t="str">
            <v>Opt-out</v>
          </cell>
          <cell r="I3" t="str">
            <v>N/A</v>
          </cell>
          <cell r="J3" t="str">
            <v>Alan D Ahmad</v>
          </cell>
          <cell r="K3" t="str">
            <v>Director, Student Financial Aid</v>
          </cell>
          <cell r="L3" t="str">
            <v>aahmad4@alamo.edu</v>
          </cell>
          <cell r="M3" t="str">
            <v>210-485-0613</v>
          </cell>
        </row>
        <row r="4">
          <cell r="A4">
            <v>6661</v>
          </cell>
          <cell r="B4">
            <v>43516.695567129631</v>
          </cell>
          <cell r="C4">
            <v>43516.696250000001</v>
          </cell>
          <cell r="D4" t="str">
            <v>Angelina College</v>
          </cell>
          <cell r="E4" t="str">
            <v>Public Community College</v>
          </cell>
          <cell r="F4" t="str">
            <v>Opt-in</v>
          </cell>
          <cell r="G4" t="str">
            <v>Opt-in</v>
          </cell>
          <cell r="H4" t="str">
            <v>Opt-out</v>
          </cell>
          <cell r="I4" t="str">
            <v>Opt-out</v>
          </cell>
          <cell r="J4" t="str">
            <v>Susan P. Jones</v>
          </cell>
          <cell r="K4" t="str">
            <v>Director of Financial Aid</v>
          </cell>
          <cell r="L4" t="str">
            <v>sjones@angelina.edu</v>
          </cell>
          <cell r="M4" t="str">
            <v>(936) 633-3209</v>
          </cell>
        </row>
        <row r="5">
          <cell r="A5">
            <v>3539</v>
          </cell>
          <cell r="B5">
            <v>43508.585451388892</v>
          </cell>
          <cell r="C5">
            <v>43508.589560185188</v>
          </cell>
          <cell r="D5" t="str">
            <v>Alvin Community College</v>
          </cell>
          <cell r="E5" t="str">
            <v>Public University</v>
          </cell>
          <cell r="F5" t="str">
            <v>Opt-in</v>
          </cell>
          <cell r="G5" t="str">
            <v>Opt-in</v>
          </cell>
          <cell r="H5" t="str">
            <v>Opt-in</v>
          </cell>
          <cell r="I5" t="str">
            <v>N/A</v>
          </cell>
          <cell r="J5" t="str">
            <v>Dora Sims</v>
          </cell>
          <cell r="K5" t="str">
            <v>Director, Financial Aid</v>
          </cell>
          <cell r="L5" t="str">
            <v>dsims@alvincollege.edu</v>
          </cell>
          <cell r="M5" t="str">
            <v>281-756-3523</v>
          </cell>
        </row>
        <row r="6">
          <cell r="A6">
            <v>3540</v>
          </cell>
          <cell r="B6">
            <v>43509.359386574077</v>
          </cell>
          <cell r="C6">
            <v>43509.359976851854</v>
          </cell>
          <cell r="D6" t="str">
            <v>Amarillo College</v>
          </cell>
          <cell r="E6" t="str">
            <v>Public Community College</v>
          </cell>
          <cell r="F6" t="str">
            <v>Opt-out</v>
          </cell>
          <cell r="G6" t="str">
            <v>Opt-out</v>
          </cell>
          <cell r="H6" t="str">
            <v>Opt-in</v>
          </cell>
          <cell r="I6" t="str">
            <v>N/A</v>
          </cell>
          <cell r="J6" t="str">
            <v>Kelly Steelman</v>
          </cell>
          <cell r="K6" t="str">
            <v>Director of Financial Aid</v>
          </cell>
          <cell r="L6" t="str">
            <v>klprater@actx.edu</v>
          </cell>
          <cell r="M6" t="str">
            <v>806-371-5311</v>
          </cell>
        </row>
        <row r="7">
          <cell r="A7">
            <v>3541</v>
          </cell>
          <cell r="B7">
            <v>43525.438287037039</v>
          </cell>
          <cell r="C7">
            <v>43525.440243055556</v>
          </cell>
          <cell r="D7" t="str">
            <v>Angelo State University</v>
          </cell>
          <cell r="E7" t="str">
            <v>Public University</v>
          </cell>
          <cell r="F7" t="str">
            <v>Opt-in</v>
          </cell>
          <cell r="G7" t="str">
            <v>Opt-in</v>
          </cell>
          <cell r="H7" t="str">
            <v>Opt-out</v>
          </cell>
          <cell r="I7" t="str">
            <v>N/A</v>
          </cell>
          <cell r="J7" t="str">
            <v>Charles Edward Kerestly</v>
          </cell>
          <cell r="K7" t="str">
            <v>Director of Financial Aid</v>
          </cell>
          <cell r="L7" t="str">
            <v>ed.kerestly@angelo.edu</v>
          </cell>
          <cell r="M7" t="str">
            <v>325-486-6748</v>
          </cell>
        </row>
        <row r="8">
          <cell r="A8">
            <v>3543</v>
          </cell>
          <cell r="B8">
            <v>43508.594756944447</v>
          </cell>
          <cell r="C8">
            <v>43508.595775462964</v>
          </cell>
          <cell r="D8" t="str">
            <v>Austin College</v>
          </cell>
          <cell r="E8" t="str">
            <v>Private/Independent Institution</v>
          </cell>
          <cell r="F8" t="str">
            <v>N/A</v>
          </cell>
          <cell r="G8" t="str">
            <v>Opt-in</v>
          </cell>
          <cell r="H8" t="str">
            <v>Opt-out</v>
          </cell>
          <cell r="I8" t="str">
            <v>Opt-in</v>
          </cell>
          <cell r="J8" t="str">
            <v>Laurie Coulter</v>
          </cell>
          <cell r="K8" t="str">
            <v>Ass't VP for Enrollment &amp; Exec Director of Fin Aid</v>
          </cell>
          <cell r="L8" t="str">
            <v>lcoulter@austincollege.edu</v>
          </cell>
          <cell r="M8" t="str">
            <v>903-813-2900</v>
          </cell>
        </row>
        <row r="9">
          <cell r="A9">
            <v>3545</v>
          </cell>
          <cell r="B9">
            <v>43514.646701388891</v>
          </cell>
          <cell r="C9">
            <v>43514.651956018519</v>
          </cell>
          <cell r="D9" t="str">
            <v>Baylor University</v>
          </cell>
          <cell r="E9" t="str">
            <v>Private/Independent Institution</v>
          </cell>
          <cell r="F9" t="str">
            <v>N/A</v>
          </cell>
          <cell r="G9" t="str">
            <v>Opt-in</v>
          </cell>
          <cell r="H9" t="str">
            <v>Opt-in</v>
          </cell>
          <cell r="I9" t="str">
            <v>Opt-in</v>
          </cell>
          <cell r="J9" t="str">
            <v>Lisa Martin</v>
          </cell>
          <cell r="K9" t="str">
            <v>Senior Director for Financial Aid</v>
          </cell>
          <cell r="L9" t="str">
            <v>lisa_m_martin@baylor.edu</v>
          </cell>
          <cell r="M9" t="str">
            <v>254-710-8942</v>
          </cell>
        </row>
        <row r="10">
          <cell r="A10">
            <v>3546</v>
          </cell>
          <cell r="B10">
            <v>43524.337569444448</v>
          </cell>
          <cell r="C10">
            <v>43524.338900462964</v>
          </cell>
          <cell r="D10" t="str">
            <v>Coastal Bend College</v>
          </cell>
          <cell r="E10" t="str">
            <v>Public Community College</v>
          </cell>
          <cell r="F10" t="str">
            <v>Opt-out</v>
          </cell>
          <cell r="G10" t="str">
            <v>Opt-in</v>
          </cell>
          <cell r="H10" t="str">
            <v>Opt-in</v>
          </cell>
          <cell r="I10" t="str">
            <v>N/A</v>
          </cell>
          <cell r="J10" t="str">
            <v>Nora P Morales</v>
          </cell>
          <cell r="K10" t="str">
            <v>Director of Financial Aid</v>
          </cell>
          <cell r="L10" t="str">
            <v>moralesn@coastalbend.edu</v>
          </cell>
          <cell r="M10" t="str">
            <v>361-354-2239</v>
          </cell>
        </row>
        <row r="11">
          <cell r="A11">
            <v>3549</v>
          </cell>
          <cell r="B11">
            <v>43508.596979166665</v>
          </cell>
          <cell r="C11">
            <v>43508.598217592589</v>
          </cell>
          <cell r="D11" t="str">
            <v>Blinn College</v>
          </cell>
          <cell r="E11" t="str">
            <v>Public Community College</v>
          </cell>
          <cell r="F11" t="str">
            <v>Opt-out</v>
          </cell>
          <cell r="G11" t="str">
            <v>Opt-in</v>
          </cell>
          <cell r="H11" t="str">
            <v>Opt-out</v>
          </cell>
          <cell r="I11" t="str">
            <v>N/A</v>
          </cell>
          <cell r="J11" t="str">
            <v>Brent Williford</v>
          </cell>
          <cell r="K11" t="str">
            <v>Dean Financial Aid and Scholarships</v>
          </cell>
          <cell r="L11" t="str">
            <v>brent.williford@blinn.edu</v>
          </cell>
          <cell r="M11" t="str">
            <v>979-830-4146</v>
          </cell>
        </row>
        <row r="12">
          <cell r="A12">
            <v>3553</v>
          </cell>
          <cell r="B12">
            <v>43522.418541666666</v>
          </cell>
          <cell r="C12">
            <v>43522.42050925926</v>
          </cell>
          <cell r="D12" t="str">
            <v>Cisco College</v>
          </cell>
          <cell r="E12" t="str">
            <v>Public Community College</v>
          </cell>
          <cell r="F12" t="str">
            <v>Opt-in</v>
          </cell>
          <cell r="G12" t="str">
            <v>Opt-out</v>
          </cell>
          <cell r="H12" t="str">
            <v>Opt-out</v>
          </cell>
          <cell r="I12" t="str">
            <v>N/A</v>
          </cell>
          <cell r="J12" t="str">
            <v>Linda Sellers</v>
          </cell>
          <cell r="K12" t="str">
            <v>Director Financial Aid</v>
          </cell>
          <cell r="L12" t="str">
            <v>linda.sellers@cisco.edu</v>
          </cell>
          <cell r="M12" t="str">
            <v>254-442-5155</v>
          </cell>
        </row>
        <row r="13">
          <cell r="A13">
            <v>3554</v>
          </cell>
          <cell r="B13">
            <v>43514.672650462962</v>
          </cell>
          <cell r="C13">
            <v>43514.675208333334</v>
          </cell>
          <cell r="D13" t="str">
            <v>Clarendon College</v>
          </cell>
          <cell r="E13" t="str">
            <v>Public Community College</v>
          </cell>
          <cell r="F13" t="str">
            <v>Opt-in</v>
          </cell>
          <cell r="G13" t="str">
            <v>Opt-in</v>
          </cell>
          <cell r="H13" t="str">
            <v>Opt-out</v>
          </cell>
          <cell r="I13" t="str">
            <v>N/A</v>
          </cell>
          <cell r="J13" t="str">
            <v>Amanda L Smith</v>
          </cell>
          <cell r="K13" t="str">
            <v>Director of Financial Aid</v>
          </cell>
          <cell r="L13" t="str">
            <v>amanda.smith@clarendoncollege.edu</v>
          </cell>
          <cell r="M13">
            <v>8068744809</v>
          </cell>
        </row>
        <row r="14">
          <cell r="A14">
            <v>3557</v>
          </cell>
          <cell r="B14">
            <v>43508.58388888889</v>
          </cell>
          <cell r="C14">
            <v>43508.585023148145</v>
          </cell>
          <cell r="D14" t="str">
            <v>Concordia University Texas</v>
          </cell>
          <cell r="E14" t="str">
            <v>Private/Independent Institution</v>
          </cell>
          <cell r="F14" t="str">
            <v>N/A</v>
          </cell>
          <cell r="G14" t="str">
            <v>Opt-out</v>
          </cell>
          <cell r="H14" t="str">
            <v>Opt-out</v>
          </cell>
          <cell r="I14" t="str">
            <v>Opt-in</v>
          </cell>
          <cell r="J14" t="str">
            <v>Russell Jeffrey</v>
          </cell>
          <cell r="K14" t="str">
            <v>Director, Student Financial Services</v>
          </cell>
          <cell r="L14" t="str">
            <v>russell.jeffrey@concordia.edu</v>
          </cell>
          <cell r="M14" t="str">
            <v>469-401-4725</v>
          </cell>
        </row>
        <row r="15">
          <cell r="A15">
            <v>3558</v>
          </cell>
          <cell r="B15">
            <v>43508.601261574076</v>
          </cell>
          <cell r="C15">
            <v>43508.602152777778</v>
          </cell>
          <cell r="D15" t="str">
            <v>North Central Texas College</v>
          </cell>
          <cell r="E15" t="str">
            <v>Public Community College</v>
          </cell>
          <cell r="F15" t="str">
            <v>Opt-out</v>
          </cell>
          <cell r="G15" t="str">
            <v>Opt-in</v>
          </cell>
          <cell r="H15" t="str">
            <v>Opt-in</v>
          </cell>
          <cell r="I15" t="str">
            <v>N/A</v>
          </cell>
          <cell r="J15" t="str">
            <v>Ashley Tatum</v>
          </cell>
          <cell r="K15" t="str">
            <v>Sr. Director of Financial Aid</v>
          </cell>
          <cell r="L15" t="str">
            <v>atatum@nctc.edu</v>
          </cell>
          <cell r="M15" t="str">
            <v>940-668-3323</v>
          </cell>
        </row>
        <row r="16">
          <cell r="A16">
            <v>3560</v>
          </cell>
          <cell r="B16">
            <v>43514.567106481481</v>
          </cell>
          <cell r="C16">
            <v>43514.57136574074</v>
          </cell>
          <cell r="D16" t="str">
            <v xml:space="preserve">Dallas Baptist University </v>
          </cell>
          <cell r="E16" t="str">
            <v>Private/Independent Institution</v>
          </cell>
          <cell r="F16" t="str">
            <v>N/A</v>
          </cell>
          <cell r="G16" t="str">
            <v>Opt-in</v>
          </cell>
          <cell r="H16" t="str">
            <v>Opt-out</v>
          </cell>
          <cell r="I16" t="str">
            <v>Opt-in</v>
          </cell>
          <cell r="J16" t="str">
            <v>Shermain Reed</v>
          </cell>
          <cell r="K16" t="str">
            <v xml:space="preserve">Director of Financial Aid </v>
          </cell>
          <cell r="L16" t="str">
            <v>shermain@dbu.edu</v>
          </cell>
          <cell r="M16">
            <v>2143335460</v>
          </cell>
        </row>
        <row r="17">
          <cell r="A17">
            <v>3563</v>
          </cell>
          <cell r="B17">
            <v>43517.699826388889</v>
          </cell>
          <cell r="C17">
            <v>43517.701504629629</v>
          </cell>
          <cell r="D17" t="str">
            <v>Del Mar College</v>
          </cell>
          <cell r="E17" t="str">
            <v>Public Community College</v>
          </cell>
          <cell r="F17" t="str">
            <v>Opt-out</v>
          </cell>
          <cell r="G17" t="str">
            <v>Opt-in</v>
          </cell>
          <cell r="H17" t="str">
            <v>Opt-in</v>
          </cell>
          <cell r="I17" t="str">
            <v>N/A</v>
          </cell>
          <cell r="J17" t="str">
            <v>Joseph Ruiz</v>
          </cell>
          <cell r="K17" t="str">
            <v>Director</v>
          </cell>
          <cell r="L17" t="str">
            <v>jruiz156@delmar.edu</v>
          </cell>
          <cell r="M17" t="str">
            <v>361 698 1374</v>
          </cell>
        </row>
        <row r="18">
          <cell r="A18">
            <v>3564</v>
          </cell>
          <cell r="B18">
            <v>43524.598993055559</v>
          </cell>
          <cell r="C18">
            <v>43524.600277777776</v>
          </cell>
          <cell r="D18" t="str">
            <v xml:space="preserve">East Texas Baptist </v>
          </cell>
          <cell r="E18" t="str">
            <v>Private/Independent Institution</v>
          </cell>
          <cell r="F18" t="str">
            <v>N/A</v>
          </cell>
          <cell r="G18" t="str">
            <v>Opt-in</v>
          </cell>
          <cell r="H18" t="str">
            <v>Opt-in</v>
          </cell>
          <cell r="I18" t="str">
            <v>Opt-in</v>
          </cell>
          <cell r="J18" t="str">
            <v>Nathan Flory</v>
          </cell>
          <cell r="K18" t="str">
            <v>Director- Financial Aid</v>
          </cell>
          <cell r="L18" t="str">
            <v>nflory@etbu.edu</v>
          </cell>
          <cell r="M18" t="str">
            <v>903-923-2137</v>
          </cell>
        </row>
        <row r="19">
          <cell r="A19">
            <v>3565</v>
          </cell>
          <cell r="B19">
            <v>43525.471759259257</v>
          </cell>
          <cell r="C19">
            <v>43525.472685185188</v>
          </cell>
          <cell r="D19" t="str">
            <v>Texas A&amp;M University-Commerce</v>
          </cell>
          <cell r="E19" t="str">
            <v>Public University</v>
          </cell>
          <cell r="F19" t="str">
            <v>Opt-out</v>
          </cell>
          <cell r="G19" t="str">
            <v>Opt-in</v>
          </cell>
          <cell r="H19" t="str">
            <v>Opt-in</v>
          </cell>
          <cell r="I19" t="str">
            <v>N/A</v>
          </cell>
          <cell r="J19" t="str">
            <v>Maria C, Perez-Ramos</v>
          </cell>
          <cell r="K19" t="str">
            <v>Director Office of Financial Aid and Scholarships</v>
          </cell>
          <cell r="L19" t="str">
            <v>maria.ramos@tamuc.edu</v>
          </cell>
          <cell r="M19" t="str">
            <v>903-886-5091</v>
          </cell>
        </row>
        <row r="20">
          <cell r="A20">
            <v>3568</v>
          </cell>
          <cell r="B20">
            <v>43516.468287037038</v>
          </cell>
          <cell r="C20">
            <v>43516.46979166667</v>
          </cell>
          <cell r="D20" t="str">
            <v>Frank Phillips College</v>
          </cell>
          <cell r="E20" t="str">
            <v>Public Community College</v>
          </cell>
          <cell r="F20" t="str">
            <v>Opt-out</v>
          </cell>
          <cell r="G20" t="str">
            <v>Opt-out</v>
          </cell>
          <cell r="H20" t="str">
            <v>Opt-out</v>
          </cell>
          <cell r="I20" t="str">
            <v>N/A</v>
          </cell>
          <cell r="J20" t="str">
            <v>Beverly Fields</v>
          </cell>
          <cell r="K20" t="str">
            <v>Director Student Financial Services</v>
          </cell>
          <cell r="L20" t="str">
            <v>bfields@fpctx.edu</v>
          </cell>
          <cell r="M20" t="str">
            <v>806-457-4200</v>
          </cell>
        </row>
        <row r="21">
          <cell r="A21">
            <v>3537</v>
          </cell>
          <cell r="B21">
            <v>43522.422939814816</v>
          </cell>
          <cell r="C21">
            <v>43522.432581018518</v>
          </cell>
          <cell r="D21" t="str">
            <v>Abilene Christian University</v>
          </cell>
          <cell r="E21" t="str">
            <v>Private/Independent Institution</v>
          </cell>
          <cell r="F21" t="str">
            <v>N/A</v>
          </cell>
          <cell r="G21" t="str">
            <v>Opt-in</v>
          </cell>
          <cell r="H21" t="str">
            <v>Opt-out</v>
          </cell>
          <cell r="I21" t="str">
            <v>Opt-in</v>
          </cell>
          <cell r="J21" t="str">
            <v>Thomas Ratliff</v>
          </cell>
          <cell r="K21" t="str">
            <v>Director, Student Financial Services</v>
          </cell>
          <cell r="L21" t="str">
            <v>Thomas.Ratliff@acu.edu</v>
          </cell>
          <cell r="M21" t="str">
            <v>325-674-2546</v>
          </cell>
        </row>
        <row r="22">
          <cell r="A22">
            <v>3570</v>
          </cell>
          <cell r="B22">
            <v>43508.645185185182</v>
          </cell>
          <cell r="C22">
            <v>43508.66746527778</v>
          </cell>
          <cell r="D22" t="str">
            <v xml:space="preserve">Grayson College </v>
          </cell>
          <cell r="E22" t="str">
            <v>Public Community College</v>
          </cell>
          <cell r="F22" t="str">
            <v>Opt-in</v>
          </cell>
          <cell r="G22" t="str">
            <v>Opt-in</v>
          </cell>
          <cell r="H22" t="str">
            <v>Opt-in</v>
          </cell>
          <cell r="I22" t="str">
            <v>N/A</v>
          </cell>
          <cell r="J22" t="str">
            <v>Amanda Howell</v>
          </cell>
          <cell r="K22" t="str">
            <v>Director of Financial Aid &amp; Veteran Services</v>
          </cell>
          <cell r="L22" t="str">
            <v>howella@grayson.edu</v>
          </cell>
          <cell r="M22" t="str">
            <v>903-463-8760</v>
          </cell>
        </row>
        <row r="23">
          <cell r="A23">
            <v>3571</v>
          </cell>
          <cell r="B23">
            <v>43524.730208333334</v>
          </cell>
          <cell r="C23">
            <v>43524.73101851852</v>
          </cell>
          <cell r="D23" t="str">
            <v>Hardin-Simmons University</v>
          </cell>
          <cell r="E23" t="str">
            <v>Private/Independent Institution</v>
          </cell>
          <cell r="F23" t="str">
            <v>N/A</v>
          </cell>
          <cell r="G23" t="str">
            <v>Opt-in</v>
          </cell>
          <cell r="H23" t="str">
            <v>Opt-out</v>
          </cell>
          <cell r="I23" t="str">
            <v>Opt-in</v>
          </cell>
          <cell r="J23" t="str">
            <v>Landri Ognowski</v>
          </cell>
          <cell r="K23" t="str">
            <v>Director of Financial Aid</v>
          </cell>
          <cell r="L23" t="str">
            <v>landri.ognowski@hsutx.edu</v>
          </cell>
          <cell r="M23" t="str">
            <v>325.670.1010</v>
          </cell>
        </row>
        <row r="24">
          <cell r="A24">
            <v>3572</v>
          </cell>
          <cell r="B24">
            <v>43525.528391203705</v>
          </cell>
          <cell r="C24">
            <v>43525.529502314814</v>
          </cell>
          <cell r="D24" t="str">
            <v>Trinity valley community college</v>
          </cell>
          <cell r="E24" t="str">
            <v>Public Community College</v>
          </cell>
          <cell r="F24" t="str">
            <v>Opt-in</v>
          </cell>
          <cell r="G24" t="str">
            <v>Opt-in</v>
          </cell>
          <cell r="H24" t="str">
            <v>Opt-in</v>
          </cell>
          <cell r="I24" t="str">
            <v>N/A</v>
          </cell>
          <cell r="J24" t="str">
            <v xml:space="preserve">Tonya Richardson-Dean </v>
          </cell>
          <cell r="K24" t="str">
            <v>Director of Financial Aid</v>
          </cell>
          <cell r="L24" t="str">
            <v xml:space="preserve">Tonya.dean@tvcc.edu </v>
          </cell>
          <cell r="M24">
            <v>9036756387</v>
          </cell>
        </row>
        <row r="25">
          <cell r="A25">
            <v>3573</v>
          </cell>
          <cell r="B25">
            <v>43524.36173611111</v>
          </cell>
          <cell r="C25">
            <v>43524.668402777781</v>
          </cell>
          <cell r="D25" t="str">
            <v>Hill College</v>
          </cell>
          <cell r="E25" t="str">
            <v>Public Community College</v>
          </cell>
          <cell r="F25" t="str">
            <v>Opt-out</v>
          </cell>
          <cell r="G25" t="str">
            <v>Opt-in</v>
          </cell>
          <cell r="H25" t="str">
            <v>Opt-out</v>
          </cell>
          <cell r="I25" t="str">
            <v>Opt-out</v>
          </cell>
          <cell r="J25" t="str">
            <v>Kathleen Pustejovsky</v>
          </cell>
          <cell r="K25" t="str">
            <v>Director of Student Information Services</v>
          </cell>
          <cell r="L25" t="str">
            <v>kpustejovsky@hillcollege.edu</v>
          </cell>
          <cell r="M25">
            <v>2546597632</v>
          </cell>
        </row>
        <row r="26">
          <cell r="A26">
            <v>3574</v>
          </cell>
          <cell r="B26">
            <v>43515.451284722221</v>
          </cell>
          <cell r="C26">
            <v>43515.45416666667</v>
          </cell>
          <cell r="D26" t="str">
            <v>Howard College</v>
          </cell>
          <cell r="E26" t="str">
            <v>Public Community College</v>
          </cell>
          <cell r="F26" t="str">
            <v>Opt-in</v>
          </cell>
          <cell r="G26" t="str">
            <v>Opt-in</v>
          </cell>
          <cell r="H26" t="str">
            <v>Opt-out</v>
          </cell>
          <cell r="I26" t="str">
            <v>Opt-out</v>
          </cell>
          <cell r="J26" t="str">
            <v>Candice Maldonado</v>
          </cell>
          <cell r="K26" t="str">
            <v>District Dean of Financial Aid</v>
          </cell>
          <cell r="L26" t="str">
            <v>cdraper@howardcollege.edu</v>
          </cell>
          <cell r="M26" t="str">
            <v>325-481-8300 Ext. 3321</v>
          </cell>
        </row>
        <row r="27">
          <cell r="A27">
            <v>3575</v>
          </cell>
          <cell r="B27">
            <v>43508.702847222223</v>
          </cell>
          <cell r="C27">
            <v>43508.704791666663</v>
          </cell>
          <cell r="D27" t="str">
            <v>HOWARD PAYNE UNIVERSITY</v>
          </cell>
          <cell r="E27" t="str">
            <v>Private/Independent Institution</v>
          </cell>
          <cell r="F27" t="str">
            <v>N/A</v>
          </cell>
          <cell r="G27" t="str">
            <v>Opt-in</v>
          </cell>
          <cell r="H27" t="str">
            <v>Opt-out</v>
          </cell>
          <cell r="I27" t="str">
            <v>Opt-in</v>
          </cell>
          <cell r="J27" t="str">
            <v>GLENDA HUFF</v>
          </cell>
          <cell r="K27" t="str">
            <v>DIRECTOR OF STUDENT AID</v>
          </cell>
          <cell r="L27" t="str">
            <v>ghuff@hputx.edu</v>
          </cell>
          <cell r="M27" t="str">
            <v>325/649-8014</v>
          </cell>
        </row>
        <row r="28">
          <cell r="A28">
            <v>3576</v>
          </cell>
          <cell r="B28">
            <v>43508.596342592595</v>
          </cell>
          <cell r="C28">
            <v>43508.597025462965</v>
          </cell>
          <cell r="D28" t="str">
            <v>Houston Baptist University</v>
          </cell>
          <cell r="E28" t="str">
            <v>Private/Independent Institution</v>
          </cell>
          <cell r="F28" t="str">
            <v>N/A</v>
          </cell>
          <cell r="G28" t="str">
            <v>Opt-in</v>
          </cell>
          <cell r="H28" t="str">
            <v>Opt-out</v>
          </cell>
          <cell r="I28" t="str">
            <v>Opt-in</v>
          </cell>
          <cell r="J28" t="str">
            <v>Veronica Gabbard</v>
          </cell>
          <cell r="K28" t="str">
            <v>Director</v>
          </cell>
          <cell r="L28" t="str">
            <v>vgabbard@hbu.edu</v>
          </cell>
          <cell r="M28">
            <v>2816493747</v>
          </cell>
        </row>
        <row r="29">
          <cell r="A29">
            <v>3577</v>
          </cell>
          <cell r="B29">
            <v>43518.569120370368</v>
          </cell>
          <cell r="C29">
            <v>43518.576226851852</v>
          </cell>
          <cell r="D29" t="str">
            <v xml:space="preserve">Huston-Tillotson University </v>
          </cell>
          <cell r="E29" t="str">
            <v>Private/Independent Institution</v>
          </cell>
          <cell r="F29" t="str">
            <v>N/A</v>
          </cell>
          <cell r="G29" t="str">
            <v>Opt-in</v>
          </cell>
          <cell r="H29" t="str">
            <v>Opt-in</v>
          </cell>
          <cell r="I29" t="str">
            <v>Opt-in</v>
          </cell>
          <cell r="J29" t="str">
            <v>Wayne Knox</v>
          </cell>
          <cell r="K29" t="str">
            <v>Vice President/Chief Operating Officer &amp; Clerk of the Board</v>
          </cell>
          <cell r="L29" t="str">
            <v>wknox@htu.edu</v>
          </cell>
          <cell r="M29" t="str">
            <v>(512) 505-3003</v>
          </cell>
        </row>
        <row r="30">
          <cell r="A30">
            <v>3578</v>
          </cell>
          <cell r="B30">
            <v>43508.587870370371</v>
          </cell>
          <cell r="C30">
            <v>43508.593009259261</v>
          </cell>
          <cell r="D30" t="str">
            <v>University ofthe Incarnate Word</v>
          </cell>
          <cell r="E30" t="str">
            <v>Private/Independent Institution</v>
          </cell>
          <cell r="F30" t="str">
            <v>N/A</v>
          </cell>
          <cell r="G30" t="str">
            <v>Opt-out</v>
          </cell>
          <cell r="H30" t="str">
            <v>Opt-out</v>
          </cell>
          <cell r="I30" t="str">
            <v>Opt-in</v>
          </cell>
          <cell r="J30" t="str">
            <v>Amy Carcanagues</v>
          </cell>
          <cell r="K30" t="str">
            <v>Director, OFA</v>
          </cell>
          <cell r="L30" t="str">
            <v>amyc@uiwtx.edu</v>
          </cell>
          <cell r="M30" t="str">
            <v>210-829-3912</v>
          </cell>
        </row>
        <row r="31">
          <cell r="A31">
            <v>3579</v>
          </cell>
          <cell r="B31">
            <v>43516.684618055559</v>
          </cell>
          <cell r="C31">
            <v>43516.685925925929</v>
          </cell>
          <cell r="D31" t="str">
            <v>JACKSONVILLE COLLEGE</v>
          </cell>
          <cell r="E31" t="str">
            <v>Private/Independent Institution</v>
          </cell>
          <cell r="F31" t="str">
            <v>Opt-out</v>
          </cell>
          <cell r="G31" t="str">
            <v>Opt-in</v>
          </cell>
          <cell r="H31" t="str">
            <v>Opt-out</v>
          </cell>
          <cell r="I31" t="str">
            <v>Opt-in</v>
          </cell>
          <cell r="J31" t="str">
            <v>PAUL GALYEAN</v>
          </cell>
          <cell r="K31" t="str">
            <v>FINANCIAL AID DIRECTOR</v>
          </cell>
          <cell r="L31" t="str">
            <v>pgalyean@jacksonville-college.edu</v>
          </cell>
          <cell r="M31" t="str">
            <v>903-589-7135</v>
          </cell>
        </row>
        <row r="32">
          <cell r="A32">
            <v>3580</v>
          </cell>
          <cell r="B32">
            <v>43522.347962962966</v>
          </cell>
          <cell r="C32">
            <v>43522.351134259261</v>
          </cell>
          <cell r="D32" t="str">
            <v>Kilgore College</v>
          </cell>
          <cell r="E32" t="str">
            <v>Public Community College</v>
          </cell>
          <cell r="F32" t="str">
            <v>Opt-out</v>
          </cell>
          <cell r="G32" t="str">
            <v>Opt-in</v>
          </cell>
          <cell r="H32" t="str">
            <v>Opt-out</v>
          </cell>
          <cell r="I32" t="str">
            <v>N/A</v>
          </cell>
          <cell r="J32" t="str">
            <v>Reggie Brazzle</v>
          </cell>
          <cell r="K32" t="str">
            <v>Director of Financial Aid</v>
          </cell>
          <cell r="L32" t="str">
            <v>rbrazzle@kilgore.edu</v>
          </cell>
          <cell r="M32" t="str">
            <v>903-983-8217</v>
          </cell>
        </row>
        <row r="33">
          <cell r="A33">
            <v>3581</v>
          </cell>
          <cell r="B33">
            <v>43522.373449074075</v>
          </cell>
          <cell r="C33">
            <v>43522.374027777776</v>
          </cell>
          <cell r="D33" t="str">
            <v>Lamar University</v>
          </cell>
          <cell r="E33" t="str">
            <v>Public University</v>
          </cell>
          <cell r="F33" t="str">
            <v>Opt-out</v>
          </cell>
          <cell r="G33" t="str">
            <v>Opt-in</v>
          </cell>
          <cell r="H33" t="str">
            <v>Opt-out</v>
          </cell>
          <cell r="I33" t="str">
            <v>N/A</v>
          </cell>
          <cell r="J33" t="str">
            <v>Jill Rowley</v>
          </cell>
          <cell r="K33" t="str">
            <v>Director of Student Financial Aid</v>
          </cell>
          <cell r="L33" t="str">
            <v>jill.rowley@lamar.edu</v>
          </cell>
          <cell r="M33" t="str">
            <v>409-880-2302</v>
          </cell>
        </row>
        <row r="34">
          <cell r="A34">
            <v>3582</v>
          </cell>
          <cell r="B34">
            <v>43522.348229166666</v>
          </cell>
          <cell r="C34">
            <v>43522.351006944446</v>
          </cell>
          <cell r="D34" t="str">
            <v>Laredo College</v>
          </cell>
          <cell r="E34" t="str">
            <v>Public Community College</v>
          </cell>
          <cell r="F34" t="str">
            <v>Opt-out</v>
          </cell>
          <cell r="G34" t="str">
            <v>Opt-in</v>
          </cell>
          <cell r="H34" t="str">
            <v>Opt-in</v>
          </cell>
          <cell r="I34" t="str">
            <v>Opt-out</v>
          </cell>
          <cell r="J34" t="str">
            <v xml:space="preserve">Steven Aguilar </v>
          </cell>
          <cell r="K34" t="str">
            <v>Director, Financial Aid &amp; Veterans Affairs Services</v>
          </cell>
          <cell r="L34" t="str">
            <v>steven.aguilar@laredo.edu</v>
          </cell>
          <cell r="M34" t="str">
            <v>956-721-5361</v>
          </cell>
        </row>
        <row r="35">
          <cell r="A35">
            <v>3583</v>
          </cell>
          <cell r="B35">
            <v>43516.673217592594</v>
          </cell>
          <cell r="C35">
            <v>43516.674733796295</v>
          </cell>
          <cell r="D35" t="str">
            <v>Lee College</v>
          </cell>
          <cell r="E35" t="str">
            <v>Public Community College</v>
          </cell>
          <cell r="F35" t="str">
            <v>Opt-out</v>
          </cell>
          <cell r="G35" t="str">
            <v>Opt-in</v>
          </cell>
          <cell r="H35" t="str">
            <v>Opt-out</v>
          </cell>
          <cell r="I35" t="str">
            <v>N/A</v>
          </cell>
          <cell r="J35" t="str">
            <v>Felipe Leal</v>
          </cell>
          <cell r="K35" t="str">
            <v>Director of Financial Aid</v>
          </cell>
          <cell r="L35" t="str">
            <v>fleal@lee.edu</v>
          </cell>
          <cell r="M35" t="str">
            <v>281-425-6362</v>
          </cell>
        </row>
        <row r="36">
          <cell r="A36">
            <v>3584</v>
          </cell>
          <cell r="B36">
            <v>43516.690821759257</v>
          </cell>
          <cell r="C36">
            <v>43516.691620370373</v>
          </cell>
          <cell r="D36" t="str">
            <v>LeTourneau University</v>
          </cell>
          <cell r="E36" t="str">
            <v>Private/Independent Institution</v>
          </cell>
          <cell r="F36" t="str">
            <v>N/A</v>
          </cell>
          <cell r="G36" t="str">
            <v>Opt-in</v>
          </cell>
          <cell r="H36" t="str">
            <v>Opt-out</v>
          </cell>
          <cell r="I36" t="str">
            <v>Opt-in</v>
          </cell>
          <cell r="J36" t="str">
            <v>Tracy Watkins</v>
          </cell>
          <cell r="K36" t="str">
            <v>Financial Aid Director</v>
          </cell>
          <cell r="L36" t="str">
            <v>tracywatkins@letu.edu</v>
          </cell>
          <cell r="M36" t="str">
            <v>903 233 4356</v>
          </cell>
        </row>
        <row r="37">
          <cell r="A37">
            <v>3586</v>
          </cell>
          <cell r="B37">
            <v>43514.510787037034</v>
          </cell>
          <cell r="C37">
            <v>43514.511990740742</v>
          </cell>
          <cell r="D37" t="str">
            <v>Lubbock Christian University</v>
          </cell>
          <cell r="E37" t="str">
            <v>Private/Independent Institution</v>
          </cell>
          <cell r="F37" t="str">
            <v>N/A</v>
          </cell>
          <cell r="G37" t="str">
            <v>Opt-in</v>
          </cell>
          <cell r="H37" t="str">
            <v>Opt-out</v>
          </cell>
          <cell r="I37" t="str">
            <v>Opt-in</v>
          </cell>
          <cell r="J37" t="str">
            <v>Amy Hardesty</v>
          </cell>
          <cell r="K37" t="str">
            <v>Director, Financial Assistance</v>
          </cell>
          <cell r="L37" t="str">
            <v>amy.hardesty@lcu.edu</v>
          </cell>
          <cell r="M37">
            <v>8067207178</v>
          </cell>
        </row>
        <row r="38">
          <cell r="A38">
            <v>3588</v>
          </cell>
          <cell r="B38">
            <v>43508.661377314813</v>
          </cell>
          <cell r="C38">
            <v>43508.662442129629</v>
          </cell>
          <cell r="D38" t="str">
            <v>University of Mary Hardin-Baylor</v>
          </cell>
          <cell r="E38" t="str">
            <v>Private/Independent Institution</v>
          </cell>
          <cell r="F38" t="str">
            <v>N/A</v>
          </cell>
          <cell r="G38" t="str">
            <v>Opt-in</v>
          </cell>
          <cell r="H38" t="str">
            <v>Opt-out</v>
          </cell>
          <cell r="I38" t="str">
            <v>Opt-in</v>
          </cell>
          <cell r="J38" t="str">
            <v>Ron Brown</v>
          </cell>
          <cell r="K38" t="str">
            <v>Director of Financial Aid</v>
          </cell>
          <cell r="L38" t="str">
            <v>rbrown@umhb.edu</v>
          </cell>
          <cell r="M38" t="str">
            <v>rbrown@umhb.edu</v>
          </cell>
        </row>
        <row r="39">
          <cell r="A39">
            <v>3590</v>
          </cell>
          <cell r="B39">
            <v>43522.379652777781</v>
          </cell>
          <cell r="C39">
            <v>43522.380787037036</v>
          </cell>
          <cell r="D39" t="str">
            <v>McLennan Community College</v>
          </cell>
          <cell r="E39" t="str">
            <v>Public Community College</v>
          </cell>
          <cell r="F39" t="str">
            <v>Opt-in</v>
          </cell>
          <cell r="G39" t="str">
            <v>Opt-in</v>
          </cell>
          <cell r="H39" t="str">
            <v>Opt-out</v>
          </cell>
          <cell r="I39" t="str">
            <v>N/A</v>
          </cell>
          <cell r="J39" t="str">
            <v>James F Kubacak</v>
          </cell>
          <cell r="K39" t="str">
            <v>Director of Financial Aid</v>
          </cell>
          <cell r="L39" t="str">
            <v>jkubacak@mclennan.edu</v>
          </cell>
          <cell r="M39" t="str">
            <v>254-299-8608</v>
          </cell>
        </row>
        <row r="40">
          <cell r="A40">
            <v>3591</v>
          </cell>
          <cell r="B40">
            <v>43508.617627314816</v>
          </cell>
          <cell r="C40">
            <v>43508.621874999997</v>
          </cell>
          <cell r="D40" t="str">
            <v>McMurry University</v>
          </cell>
          <cell r="E40" t="str">
            <v>Private/Independent Institution</v>
          </cell>
          <cell r="F40" t="str">
            <v>N/A</v>
          </cell>
          <cell r="G40" t="str">
            <v>Opt-out</v>
          </cell>
          <cell r="H40" t="str">
            <v>Opt-out</v>
          </cell>
          <cell r="I40" t="str">
            <v>Opt-in</v>
          </cell>
          <cell r="J40" t="str">
            <v>Tim Sechrist</v>
          </cell>
          <cell r="K40" t="str">
            <v>Director of Student Financial Servies</v>
          </cell>
          <cell r="L40" t="str">
            <v>sechrist.tim@mcm.edu</v>
          </cell>
          <cell r="M40" t="str">
            <v>325-793-4978</v>
          </cell>
        </row>
        <row r="41">
          <cell r="A41">
            <v>3592</v>
          </cell>
          <cell r="B41">
            <v>43523.486828703702</v>
          </cell>
          <cell r="C41">
            <v>43523.487604166665</v>
          </cell>
          <cell r="D41" t="str">
            <v>Midwestern State University</v>
          </cell>
          <cell r="E41" t="str">
            <v>Public University</v>
          </cell>
          <cell r="F41" t="str">
            <v>Opt-out</v>
          </cell>
          <cell r="G41" t="str">
            <v>Opt-in</v>
          </cell>
          <cell r="H41" t="str">
            <v>Opt-out</v>
          </cell>
          <cell r="I41" t="str">
            <v>N/A</v>
          </cell>
          <cell r="J41" t="str">
            <v>Kathy Pennartz-Browning</v>
          </cell>
          <cell r="K41" t="str">
            <v xml:space="preserve">Director of Financial Aid </v>
          </cell>
          <cell r="L41" t="str">
            <v>kathy.pennartz@msutexas.edu</v>
          </cell>
          <cell r="M41" t="str">
            <v>940-397-4119</v>
          </cell>
        </row>
        <row r="42">
          <cell r="A42">
            <v>3593</v>
          </cell>
          <cell r="B42">
            <v>43522.519016203703</v>
          </cell>
          <cell r="C42">
            <v>43524.584027777775</v>
          </cell>
          <cell r="D42" t="str">
            <v>Navarro College</v>
          </cell>
          <cell r="E42" t="str">
            <v>Public University</v>
          </cell>
          <cell r="F42" t="str">
            <v>Opt-out</v>
          </cell>
          <cell r="G42" t="str">
            <v>Opt-in</v>
          </cell>
          <cell r="H42" t="str">
            <v>Opt-out</v>
          </cell>
          <cell r="I42" t="str">
            <v>N/A</v>
          </cell>
          <cell r="J42" t="str">
            <v>Kristal Nicholson</v>
          </cell>
          <cell r="K42" t="str">
            <v>Director of Student Financial Aid</v>
          </cell>
          <cell r="L42" t="str">
            <v>kristal.nicholson@navarrocollege.edu</v>
          </cell>
          <cell r="M42" t="str">
            <v>903.875.7362</v>
          </cell>
        </row>
        <row r="43">
          <cell r="A43">
            <v>3594</v>
          </cell>
          <cell r="B43">
            <v>43523.540555555555</v>
          </cell>
          <cell r="C43">
            <v>43523.57267361111</v>
          </cell>
          <cell r="D43" t="str">
            <v>University of North Texas</v>
          </cell>
          <cell r="E43" t="str">
            <v>Public University</v>
          </cell>
          <cell r="F43" t="str">
            <v>Opt-in</v>
          </cell>
          <cell r="G43" t="str">
            <v>Opt-in</v>
          </cell>
          <cell r="H43" t="str">
            <v>Opt-in</v>
          </cell>
          <cell r="I43" t="str">
            <v>N/A</v>
          </cell>
          <cell r="J43" t="str">
            <v>Zelma DeLeon</v>
          </cell>
          <cell r="K43" t="str">
            <v>Executive Director, Student Financial Aid and Scholarships</v>
          </cell>
          <cell r="L43" t="str">
            <v>Zelma.Deleon@unt.edu</v>
          </cell>
          <cell r="M43" t="str">
            <v>940-565-3901</v>
          </cell>
        </row>
        <row r="44">
          <cell r="A44">
            <v>3596</v>
          </cell>
          <cell r="B44">
            <v>43508.596770833334</v>
          </cell>
          <cell r="C44">
            <v>43508.597951388889</v>
          </cell>
          <cell r="D44" t="str">
            <v>Odessa College</v>
          </cell>
          <cell r="E44" t="str">
            <v>Public Community College</v>
          </cell>
          <cell r="F44" t="str">
            <v>Opt-in</v>
          </cell>
          <cell r="G44" t="str">
            <v>Opt-in</v>
          </cell>
          <cell r="H44" t="str">
            <v>Opt-in</v>
          </cell>
          <cell r="I44" t="str">
            <v>N/A</v>
          </cell>
          <cell r="J44" t="str">
            <v>Ashley Warren</v>
          </cell>
          <cell r="K44" t="str">
            <v>Director of Financial Aid</v>
          </cell>
          <cell r="L44" t="str">
            <v>awarren@odessa.edu</v>
          </cell>
          <cell r="M44" t="str">
            <v>432-335-6758</v>
          </cell>
        </row>
        <row r="45">
          <cell r="A45">
            <v>3598</v>
          </cell>
          <cell r="B45">
            <v>43524.665034722224</v>
          </cell>
          <cell r="C45">
            <v>43524.666122685187</v>
          </cell>
          <cell r="D45" t="str">
            <v>Our Lady of the Lake University</v>
          </cell>
          <cell r="E45" t="str">
            <v>Private/Independent Institution</v>
          </cell>
          <cell r="F45" t="str">
            <v>N/A</v>
          </cell>
          <cell r="G45" t="str">
            <v>Opt-in</v>
          </cell>
          <cell r="H45" t="str">
            <v>Opt-in</v>
          </cell>
          <cell r="I45" t="str">
            <v>Opt-in</v>
          </cell>
          <cell r="J45" t="str">
            <v>Esmeralda M Flores</v>
          </cell>
          <cell r="K45" t="str">
            <v xml:space="preserve">Director - Financial Aid </v>
          </cell>
          <cell r="L45" t="str">
            <v>emflores@ollusa.edu</v>
          </cell>
          <cell r="M45" t="str">
            <v>210-431-6520</v>
          </cell>
        </row>
        <row r="46">
          <cell r="A46">
            <v>3599</v>
          </cell>
          <cell r="B46">
            <v>43511.476898148147</v>
          </cell>
          <cell r="C46">
            <v>43511.478275462963</v>
          </cell>
          <cell r="D46" t="str">
            <v>The University of Texas Rio Grande Valley</v>
          </cell>
          <cell r="E46" t="str">
            <v>Public University</v>
          </cell>
          <cell r="F46" t="str">
            <v>Opt-in</v>
          </cell>
          <cell r="G46" t="str">
            <v>Opt-in</v>
          </cell>
          <cell r="H46" t="str">
            <v>Opt-in</v>
          </cell>
          <cell r="I46" t="str">
            <v>N/A</v>
          </cell>
          <cell r="J46" t="str">
            <v>Elias Ozuna</v>
          </cell>
          <cell r="K46" t="str">
            <v>Director</v>
          </cell>
          <cell r="L46" t="str">
            <v>elias.ozuna@utrgv.edu</v>
          </cell>
          <cell r="M46" t="str">
            <v>956-665-2508</v>
          </cell>
        </row>
        <row r="47">
          <cell r="A47">
            <v>3600</v>
          </cell>
          <cell r="B47">
            <v>43508.584247685183</v>
          </cell>
          <cell r="C47">
            <v>43508.585312499999</v>
          </cell>
          <cell r="D47" t="str">
            <v>Panola College</v>
          </cell>
          <cell r="E47" t="str">
            <v>Public Community College</v>
          </cell>
          <cell r="F47" t="str">
            <v>Opt-out</v>
          </cell>
          <cell r="G47" t="str">
            <v>Opt-in</v>
          </cell>
          <cell r="H47" t="str">
            <v>Opt-out</v>
          </cell>
          <cell r="I47" t="str">
            <v>N/A</v>
          </cell>
          <cell r="J47" t="str">
            <v>Denise Welch</v>
          </cell>
          <cell r="K47" t="str">
            <v>Director of Financial Aid</v>
          </cell>
          <cell r="L47" t="str">
            <v>dwelch@panola.edu</v>
          </cell>
          <cell r="M47" t="str">
            <v>903.693.1121</v>
          </cell>
        </row>
        <row r="48">
          <cell r="A48">
            <v>3601</v>
          </cell>
          <cell r="B48">
            <v>43508.591412037036</v>
          </cell>
          <cell r="C48">
            <v>43508.592256944445</v>
          </cell>
          <cell r="D48" t="str">
            <v>Paris Junior College</v>
          </cell>
          <cell r="E48" t="str">
            <v>Public Community College</v>
          </cell>
          <cell r="F48" t="str">
            <v>Opt-in</v>
          </cell>
          <cell r="G48" t="str">
            <v>Opt-in</v>
          </cell>
          <cell r="H48" t="str">
            <v>Opt-in</v>
          </cell>
          <cell r="I48" t="str">
            <v>N/A</v>
          </cell>
          <cell r="J48" t="str">
            <v>Linda Slawson</v>
          </cell>
          <cell r="K48" t="str">
            <v>Director, Financial aid</v>
          </cell>
          <cell r="L48" t="str">
            <v>lslawson@parisjc.edu</v>
          </cell>
          <cell r="M48">
            <v>9037820242</v>
          </cell>
        </row>
        <row r="49">
          <cell r="A49">
            <v>3602</v>
          </cell>
          <cell r="B49">
            <v>43524.755648148152</v>
          </cell>
          <cell r="C49">
            <v>43524.757106481484</v>
          </cell>
          <cell r="D49" t="str">
            <v>Paul Quinn College</v>
          </cell>
          <cell r="E49" t="str">
            <v>Private/Independent Institution</v>
          </cell>
          <cell r="F49" t="str">
            <v>N/A</v>
          </cell>
          <cell r="G49" t="str">
            <v>Opt-out</v>
          </cell>
          <cell r="H49" t="str">
            <v>Opt-in</v>
          </cell>
          <cell r="I49" t="str">
            <v>Opt-in</v>
          </cell>
          <cell r="J49" t="str">
            <v>Mildred Martinez</v>
          </cell>
          <cell r="K49" t="str">
            <v>Financial Aid Interim Director</v>
          </cell>
          <cell r="L49" t="str">
            <v>mmartinez@pqc.edu</v>
          </cell>
          <cell r="M49">
            <v>2143795438</v>
          </cell>
        </row>
        <row r="50">
          <cell r="A50">
            <v>3603</v>
          </cell>
          <cell r="B50">
            <v>43524.366030092591</v>
          </cell>
          <cell r="C50">
            <v>43524.368634259263</v>
          </cell>
          <cell r="D50" t="str">
            <v>Ranger College</v>
          </cell>
          <cell r="E50" t="str">
            <v>Public Community College</v>
          </cell>
          <cell r="F50" t="str">
            <v>Opt-in</v>
          </cell>
          <cell r="G50" t="str">
            <v>Opt-out</v>
          </cell>
          <cell r="H50" t="str">
            <v>Opt-out</v>
          </cell>
          <cell r="I50" t="str">
            <v>N/A</v>
          </cell>
          <cell r="J50" t="str">
            <v>Don Hilton</v>
          </cell>
          <cell r="K50" t="str">
            <v>Director of Financial Aid</v>
          </cell>
          <cell r="L50" t="str">
            <v>dhilton@rangercollege.edu</v>
          </cell>
          <cell r="M50" t="str">
            <v>254-267-7007</v>
          </cell>
        </row>
        <row r="51">
          <cell r="A51">
            <v>3604</v>
          </cell>
          <cell r="B51">
            <v>43524.666192129633</v>
          </cell>
          <cell r="C51">
            <v>43524.667141203703</v>
          </cell>
          <cell r="D51" t="str">
            <v>Rice University</v>
          </cell>
          <cell r="E51" t="str">
            <v>Private/Independent Institution</v>
          </cell>
          <cell r="F51" t="str">
            <v>N/A</v>
          </cell>
          <cell r="G51" t="str">
            <v>Opt-out</v>
          </cell>
          <cell r="H51" t="str">
            <v>Opt-out</v>
          </cell>
          <cell r="I51" t="str">
            <v>Opt-in</v>
          </cell>
          <cell r="J51" t="str">
            <v>Anne Walker</v>
          </cell>
          <cell r="K51" t="str">
            <v>Executive Director</v>
          </cell>
          <cell r="L51" t="str">
            <v>anne,walker@rice.edu</v>
          </cell>
          <cell r="M51">
            <v>7133488025</v>
          </cell>
        </row>
        <row r="52">
          <cell r="A52">
            <v>3606</v>
          </cell>
          <cell r="B52">
            <v>43508.588009259256</v>
          </cell>
          <cell r="C52">
            <v>43508.589085648149</v>
          </cell>
          <cell r="D52" t="str">
            <v>Sam Houston State University</v>
          </cell>
          <cell r="E52" t="str">
            <v>Public University</v>
          </cell>
          <cell r="F52" t="str">
            <v>Opt-in</v>
          </cell>
          <cell r="G52" t="str">
            <v>Opt-in</v>
          </cell>
          <cell r="H52" t="str">
            <v>Opt-in</v>
          </cell>
          <cell r="I52" t="str">
            <v>N/A</v>
          </cell>
          <cell r="J52" t="str">
            <v>Lydia T. Hall</v>
          </cell>
          <cell r="K52" t="str">
            <v>Director of Financial Aid &amp; Scholarships</v>
          </cell>
          <cell r="L52" t="str">
            <v>lth003@shsu.edu</v>
          </cell>
          <cell r="M52" t="str">
            <v>936-294-3608</v>
          </cell>
        </row>
        <row r="53">
          <cell r="A53">
            <v>3608</v>
          </cell>
          <cell r="B53">
            <v>43508.597222222219</v>
          </cell>
          <cell r="C53">
            <v>43508.597928240742</v>
          </cell>
          <cell r="D53" t="str">
            <v>St Philips College</v>
          </cell>
          <cell r="E53" t="str">
            <v>Public Community College</v>
          </cell>
          <cell r="F53" t="str">
            <v>Opt-in</v>
          </cell>
          <cell r="G53" t="str">
            <v>Opt-in</v>
          </cell>
          <cell r="H53" t="str">
            <v>Opt-out</v>
          </cell>
          <cell r="I53" t="str">
            <v>N/A</v>
          </cell>
          <cell r="J53" t="str">
            <v>Alan D Ahmad</v>
          </cell>
          <cell r="K53" t="str">
            <v>Director, Student Financial Aid</v>
          </cell>
          <cell r="L53" t="str">
            <v>aahmad4@alamo.edu</v>
          </cell>
          <cell r="M53" t="str">
            <v>210-485-0613</v>
          </cell>
        </row>
        <row r="54">
          <cell r="A54">
            <v>3609</v>
          </cell>
          <cell r="B54">
            <v>43521.676412037035</v>
          </cell>
          <cell r="C54">
            <v>43521.681435185186</v>
          </cell>
          <cell r="D54" t="str">
            <v>San Jacinto College</v>
          </cell>
          <cell r="E54" t="str">
            <v>Public Community College</v>
          </cell>
          <cell r="F54" t="str">
            <v>Opt-out</v>
          </cell>
          <cell r="G54" t="str">
            <v>Opt-in</v>
          </cell>
          <cell r="H54" t="str">
            <v>Opt-in</v>
          </cell>
          <cell r="I54" t="str">
            <v>N/A</v>
          </cell>
          <cell r="J54" t="str">
            <v>Robert Merino</v>
          </cell>
          <cell r="K54" t="str">
            <v>Dean of Financial Aid</v>
          </cell>
          <cell r="L54" t="str">
            <v>robert.merino@sjcd.edu</v>
          </cell>
          <cell r="M54">
            <v>2819986342</v>
          </cell>
        </row>
        <row r="55">
          <cell r="A55">
            <v>3610</v>
          </cell>
          <cell r="B55">
            <v>43524.675787037035</v>
          </cell>
          <cell r="C55">
            <v>43524.68167824074</v>
          </cell>
          <cell r="D55" t="str">
            <v>Schreiner University</v>
          </cell>
          <cell r="E55" t="str">
            <v>Private/Independent Institution</v>
          </cell>
          <cell r="F55" t="str">
            <v>N/A</v>
          </cell>
          <cell r="G55" t="str">
            <v>Opt-out</v>
          </cell>
          <cell r="H55" t="str">
            <v>Opt-out</v>
          </cell>
          <cell r="I55" t="str">
            <v>Opt-in</v>
          </cell>
          <cell r="J55" t="str">
            <v>Natalie R. Sandoval</v>
          </cell>
          <cell r="K55" t="str">
            <v>Director, Financial Services</v>
          </cell>
          <cell r="L55" t="str">
            <v>nsandoval@schreiner.edu</v>
          </cell>
          <cell r="M55" t="str">
            <v>830-792-7229</v>
          </cell>
        </row>
        <row r="56">
          <cell r="A56">
            <v>3611</v>
          </cell>
          <cell r="B56">
            <v>43508.597222222219</v>
          </cell>
          <cell r="C56">
            <v>43508.604328703703</v>
          </cell>
          <cell r="D56" t="str">
            <v>South Plains College</v>
          </cell>
          <cell r="E56" t="str">
            <v>Public Community College</v>
          </cell>
          <cell r="F56" t="str">
            <v>Opt-in</v>
          </cell>
          <cell r="G56" t="str">
            <v>Opt-out</v>
          </cell>
          <cell r="H56" t="str">
            <v>Opt-out</v>
          </cell>
          <cell r="I56" t="str">
            <v>N/A</v>
          </cell>
          <cell r="J56" t="str">
            <v>Susan Nazworth</v>
          </cell>
          <cell r="K56" t="str">
            <v>Director of Financial Aid</v>
          </cell>
          <cell r="L56" t="str">
            <v>snazworth@southplainscollege.edu</v>
          </cell>
          <cell r="M56" t="str">
            <v>806-716-2513</v>
          </cell>
        </row>
        <row r="57">
          <cell r="A57">
            <v>3613</v>
          </cell>
          <cell r="B57">
            <v>43508.587881944448</v>
          </cell>
          <cell r="C57">
            <v>43508.589548611111</v>
          </cell>
          <cell r="D57" t="str">
            <v>Southern Methodist University</v>
          </cell>
          <cell r="E57" t="str">
            <v>Private/Independent Institution</v>
          </cell>
          <cell r="F57" t="str">
            <v>N/A</v>
          </cell>
          <cell r="G57" t="str">
            <v>Opt-in</v>
          </cell>
          <cell r="H57" t="str">
            <v>Opt-out</v>
          </cell>
          <cell r="I57" t="str">
            <v>Opt-in</v>
          </cell>
          <cell r="J57" t="str">
            <v>Marc Peterson</v>
          </cell>
          <cell r="K57" t="str">
            <v>Director of Financial Aid</v>
          </cell>
          <cell r="L57" t="str">
            <v>mpeterso@smu.edu</v>
          </cell>
          <cell r="M57">
            <v>2147683016</v>
          </cell>
        </row>
        <row r="58">
          <cell r="A58">
            <v>3614</v>
          </cell>
          <cell r="B58">
            <v>43508.598425925928</v>
          </cell>
          <cell r="C58">
            <v>43508.599097222221</v>
          </cell>
          <cell r="D58" t="str">
            <v>Southwest Texas Junior College</v>
          </cell>
          <cell r="E58" t="str">
            <v>Public Community College</v>
          </cell>
          <cell r="F58" t="str">
            <v>Opt-out</v>
          </cell>
          <cell r="G58" t="str">
            <v>Opt-in</v>
          </cell>
          <cell r="H58" t="str">
            <v>Opt-in</v>
          </cell>
          <cell r="I58" t="str">
            <v>N/A</v>
          </cell>
          <cell r="J58" t="str">
            <v>Yvette Hernandez</v>
          </cell>
          <cell r="K58" t="str">
            <v>Director of Financial Aid</v>
          </cell>
          <cell r="L58" t="str">
            <v>yvetteh@swtjc.edu</v>
          </cell>
          <cell r="M58" t="str">
            <v>830-591-7318</v>
          </cell>
        </row>
        <row r="59">
          <cell r="A59">
            <v>3615</v>
          </cell>
          <cell r="B59">
            <v>43509.632824074077</v>
          </cell>
          <cell r="C59">
            <v>43509.63548611111</v>
          </cell>
          <cell r="D59" t="str">
            <v>Texas State University</v>
          </cell>
          <cell r="E59" t="str">
            <v>Public University</v>
          </cell>
          <cell r="F59" t="str">
            <v>Opt-out</v>
          </cell>
          <cell r="G59" t="str">
            <v>Opt-in</v>
          </cell>
          <cell r="H59" t="str">
            <v>Opt-in</v>
          </cell>
          <cell r="I59" t="str">
            <v>N/A</v>
          </cell>
          <cell r="J59" t="str">
            <v>Christopher D. Murr</v>
          </cell>
          <cell r="K59" t="str">
            <v>Director of FAS</v>
          </cell>
          <cell r="L59" t="str">
            <v>murr@txstate.edu</v>
          </cell>
          <cell r="M59" t="str">
            <v>512.245.4006</v>
          </cell>
        </row>
        <row r="60">
          <cell r="A60">
            <v>3616</v>
          </cell>
          <cell r="B60">
            <v>43508.603425925925</v>
          </cell>
          <cell r="C60">
            <v>43508.604328703703</v>
          </cell>
          <cell r="D60" t="str">
            <v>Southwestern Assemblies of God University</v>
          </cell>
          <cell r="E60" t="str">
            <v>Private/Independent Institution</v>
          </cell>
          <cell r="F60" t="str">
            <v>N/A</v>
          </cell>
          <cell r="G60" t="str">
            <v>Opt-in</v>
          </cell>
          <cell r="H60" t="str">
            <v>Opt-in</v>
          </cell>
          <cell r="I60" t="str">
            <v>Opt-in</v>
          </cell>
          <cell r="J60" t="str">
            <v>Jeff Francis</v>
          </cell>
          <cell r="K60" t="str">
            <v>Senior Director of Finanical Aid</v>
          </cell>
          <cell r="L60" t="str">
            <v>jfrancis@sagu.edu</v>
          </cell>
          <cell r="M60" t="str">
            <v>972-825-4731</v>
          </cell>
        </row>
        <row r="61">
          <cell r="A61">
            <v>3618</v>
          </cell>
          <cell r="B61">
            <v>43518.347708333335</v>
          </cell>
          <cell r="C61">
            <v>43518.348541666666</v>
          </cell>
          <cell r="D61" t="str">
            <v>Southwestern Christian College</v>
          </cell>
          <cell r="E61" t="str">
            <v>Private/Independent Institution</v>
          </cell>
          <cell r="F61" t="str">
            <v>N/A</v>
          </cell>
          <cell r="G61" t="str">
            <v>Opt-in</v>
          </cell>
          <cell r="H61" t="str">
            <v>Opt-in</v>
          </cell>
          <cell r="I61" t="str">
            <v>Opt-in</v>
          </cell>
          <cell r="J61" t="str">
            <v>Angela Hill</v>
          </cell>
          <cell r="K61" t="str">
            <v>Director of Financial Aid</v>
          </cell>
          <cell r="L61" t="str">
            <v>angela.hill@swcc.edu</v>
          </cell>
          <cell r="M61" t="str">
            <v>972-524-3341 ext 126</v>
          </cell>
        </row>
        <row r="62">
          <cell r="A62">
            <v>3619</v>
          </cell>
          <cell r="B62">
            <v>43508.626643518517</v>
          </cell>
          <cell r="C62">
            <v>43508.631828703707</v>
          </cell>
          <cell r="D62" t="str">
            <v>Southwestern Adventist University</v>
          </cell>
          <cell r="E62" t="str">
            <v>Private/Independent Institution</v>
          </cell>
          <cell r="F62" t="str">
            <v>N/A</v>
          </cell>
          <cell r="G62" t="str">
            <v>Opt-in</v>
          </cell>
          <cell r="H62" t="str">
            <v>Opt-in</v>
          </cell>
          <cell r="I62" t="str">
            <v>Opt-in</v>
          </cell>
          <cell r="J62" t="str">
            <v>Duane Valencia</v>
          </cell>
          <cell r="K62" t="str">
            <v>Financial Aid Director</v>
          </cell>
          <cell r="L62" t="str">
            <v>valenciad@swau.edu</v>
          </cell>
          <cell r="M62" t="str">
            <v>817.202.6533</v>
          </cell>
        </row>
        <row r="63">
          <cell r="A63">
            <v>3620</v>
          </cell>
          <cell r="B63">
            <v>43508.746388888889</v>
          </cell>
          <cell r="C63">
            <v>43508.747465277775</v>
          </cell>
          <cell r="D63" t="str">
            <v>Southwestern University</v>
          </cell>
          <cell r="E63" t="str">
            <v>Private/Independent Institution</v>
          </cell>
          <cell r="F63" t="str">
            <v>N/A</v>
          </cell>
          <cell r="G63" t="str">
            <v>Opt-out</v>
          </cell>
          <cell r="H63" t="str">
            <v>Opt-out</v>
          </cell>
          <cell r="I63" t="str">
            <v>Opt-in</v>
          </cell>
          <cell r="J63" t="str">
            <v>James Gaeta</v>
          </cell>
          <cell r="K63" t="str">
            <v>Associate Dean of Enrollment Services</v>
          </cell>
          <cell r="L63" t="str">
            <v>gaetaj@southwestern.edu</v>
          </cell>
          <cell r="M63" t="str">
            <v>512-863-1259</v>
          </cell>
        </row>
        <row r="64">
          <cell r="A64">
            <v>3621</v>
          </cell>
          <cell r="B64">
            <v>43515.417025462964</v>
          </cell>
          <cell r="C64">
            <v>43515.41883101852</v>
          </cell>
          <cell r="D64" t="str">
            <v xml:space="preserve">St. Edward's University </v>
          </cell>
          <cell r="E64" t="str">
            <v>Private/Independent Institution</v>
          </cell>
          <cell r="F64" t="str">
            <v>N/A</v>
          </cell>
          <cell r="G64" t="str">
            <v>Opt-in</v>
          </cell>
          <cell r="H64" t="str">
            <v>Opt-in</v>
          </cell>
          <cell r="I64" t="str">
            <v>Opt-in</v>
          </cell>
          <cell r="J64" t="str">
            <v xml:space="preserve">Jennifer Beck </v>
          </cell>
          <cell r="K64" t="str">
            <v xml:space="preserve">Director of Student Financial Aid </v>
          </cell>
          <cell r="L64" t="str">
            <v>jbeck@stedwards.edu</v>
          </cell>
          <cell r="M64" t="str">
            <v>512.448.8516</v>
          </cell>
        </row>
        <row r="65">
          <cell r="A65">
            <v>3623</v>
          </cell>
          <cell r="B65">
            <v>43509.33216435185</v>
          </cell>
          <cell r="C65">
            <v>43509.333622685182</v>
          </cell>
          <cell r="D65" t="str">
            <v>St. Mary's University</v>
          </cell>
          <cell r="E65" t="str">
            <v>Private/Independent Institution</v>
          </cell>
          <cell r="F65" t="str">
            <v>N/A</v>
          </cell>
          <cell r="G65" t="str">
            <v>Opt-in</v>
          </cell>
          <cell r="H65" t="str">
            <v>Opt-in</v>
          </cell>
          <cell r="I65" t="str">
            <v>Opt-in</v>
          </cell>
          <cell r="J65" t="str">
            <v>David Krause</v>
          </cell>
          <cell r="K65" t="str">
            <v>Director</v>
          </cell>
          <cell r="L65" t="str">
            <v>dkrause@stmarytx.edu</v>
          </cell>
          <cell r="M65" t="str">
            <v>210-436-3141</v>
          </cell>
        </row>
        <row r="66">
          <cell r="A66">
            <v>3624</v>
          </cell>
          <cell r="B66">
            <v>43510.427303240744</v>
          </cell>
          <cell r="C66">
            <v>43510.428599537037</v>
          </cell>
          <cell r="D66" t="str">
            <v>Stephen F Austin State University</v>
          </cell>
          <cell r="E66" t="str">
            <v>Public University</v>
          </cell>
          <cell r="F66" t="str">
            <v>Opt-out</v>
          </cell>
          <cell r="G66" t="str">
            <v>Opt-in</v>
          </cell>
          <cell r="H66" t="str">
            <v>Opt-in</v>
          </cell>
          <cell r="I66" t="str">
            <v>N/A</v>
          </cell>
          <cell r="J66" t="str">
            <v>H Rachele Garrett</v>
          </cell>
          <cell r="K66" t="str">
            <v>Financial Aid Director</v>
          </cell>
          <cell r="L66" t="str">
            <v>nixonhr@sfasu.edu</v>
          </cell>
          <cell r="M66">
            <v>9364683973</v>
          </cell>
        </row>
        <row r="67">
          <cell r="A67">
            <v>3625</v>
          </cell>
          <cell r="B67">
            <v>43509.365451388891</v>
          </cell>
          <cell r="C67">
            <v>43509.366481481484</v>
          </cell>
          <cell r="D67" t="str">
            <v>Sul Ross State University</v>
          </cell>
          <cell r="E67" t="str">
            <v>Public University</v>
          </cell>
          <cell r="F67" t="str">
            <v>Opt-out</v>
          </cell>
          <cell r="G67" t="str">
            <v>Opt-in</v>
          </cell>
          <cell r="H67" t="str">
            <v>Opt-out</v>
          </cell>
          <cell r="I67" t="str">
            <v>N/A</v>
          </cell>
          <cell r="J67" t="str">
            <v>Michael Corbett</v>
          </cell>
          <cell r="K67" t="str">
            <v>Director Financial Aid</v>
          </cell>
          <cell r="L67" t="str">
            <v>mcorbett@sulross.edu</v>
          </cell>
          <cell r="M67" t="str">
            <v>432-837-8056</v>
          </cell>
        </row>
        <row r="68">
          <cell r="A68">
            <v>3626</v>
          </cell>
          <cell r="B68">
            <v>43509.608935185184</v>
          </cell>
          <cell r="C68">
            <v>43509.610092592593</v>
          </cell>
          <cell r="D68" t="str">
            <v>Tarrant County College District</v>
          </cell>
          <cell r="E68" t="str">
            <v>Public Community College</v>
          </cell>
          <cell r="F68" t="str">
            <v>Opt-in</v>
          </cell>
          <cell r="G68" t="str">
            <v>Opt-in</v>
          </cell>
          <cell r="H68" t="str">
            <v>Opt-in</v>
          </cell>
          <cell r="I68" t="str">
            <v>N/A</v>
          </cell>
          <cell r="J68" t="str">
            <v>Samantha K. Stalnaker</v>
          </cell>
          <cell r="K68" t="str">
            <v>District Director of Student Financial Aid Services</v>
          </cell>
          <cell r="L68" t="str">
            <v>samantha.stalnaker@tccd.edu</v>
          </cell>
          <cell r="M68" t="str">
            <v>817-515-1795</v>
          </cell>
        </row>
        <row r="69">
          <cell r="A69">
            <v>3627</v>
          </cell>
          <cell r="B69">
            <v>43525.3903125</v>
          </cell>
          <cell r="C69">
            <v>43525.39340277778</v>
          </cell>
          <cell r="D69" t="str">
            <v>Temple College</v>
          </cell>
          <cell r="E69" t="str">
            <v>Public Community College</v>
          </cell>
          <cell r="F69" t="str">
            <v>Opt-out</v>
          </cell>
          <cell r="G69" t="str">
            <v>Opt-in</v>
          </cell>
          <cell r="H69" t="str">
            <v>Opt-in</v>
          </cell>
          <cell r="I69" t="str">
            <v>N/A</v>
          </cell>
          <cell r="J69" t="str">
            <v>Mary Daniel</v>
          </cell>
          <cell r="K69" t="str">
            <v>Director of Financial Aid</v>
          </cell>
          <cell r="L69" t="str">
            <v>mary.daniel@templejc.edu</v>
          </cell>
          <cell r="M69" t="str">
            <v>254-298-8362</v>
          </cell>
        </row>
        <row r="70">
          <cell r="A70">
            <v>3628</v>
          </cell>
          <cell r="B70">
            <v>43523.65729166667</v>
          </cell>
          <cell r="C70">
            <v>43523.666550925926</v>
          </cell>
          <cell r="D70" t="str">
            <v>Texarkana College</v>
          </cell>
          <cell r="E70" t="str">
            <v>Public Community College</v>
          </cell>
          <cell r="F70" t="str">
            <v>Opt-out</v>
          </cell>
          <cell r="G70" t="str">
            <v>Opt-out</v>
          </cell>
          <cell r="H70" t="str">
            <v>Opt-out</v>
          </cell>
          <cell r="I70" t="str">
            <v>N/A</v>
          </cell>
          <cell r="J70" t="str">
            <v>Susan Johnston</v>
          </cell>
          <cell r="K70" t="str">
            <v>Director of Financial Aid</v>
          </cell>
          <cell r="L70" t="str">
            <v>Susan.Johnston@texarkanacollege.edu</v>
          </cell>
          <cell r="M70" t="str">
            <v>903-823-3260</v>
          </cell>
        </row>
        <row r="71">
          <cell r="A71">
            <v>3630</v>
          </cell>
          <cell r="B71">
            <v>43508.696631944447</v>
          </cell>
          <cell r="C71">
            <v>43508.698854166665</v>
          </cell>
          <cell r="D71" t="str">
            <v>Prairie View A&amp;M University</v>
          </cell>
          <cell r="E71" t="str">
            <v>Public University</v>
          </cell>
          <cell r="F71" t="str">
            <v>Opt-out</v>
          </cell>
          <cell r="G71" t="str">
            <v>Opt-in</v>
          </cell>
          <cell r="H71" t="str">
            <v>Opt-out</v>
          </cell>
          <cell r="I71" t="str">
            <v>Opt-out</v>
          </cell>
          <cell r="J71" t="str">
            <v>Charlene Ervin</v>
          </cell>
          <cell r="K71" t="str">
            <v>Interim Director of Financial Aid &amp; Scholarships</v>
          </cell>
          <cell r="L71" t="str">
            <v>chervin@pvamu.edu</v>
          </cell>
          <cell r="M71" t="str">
            <v>(936) 261-1205</v>
          </cell>
        </row>
        <row r="72">
          <cell r="A72">
            <v>3631</v>
          </cell>
          <cell r="B72">
            <v>43524.54241898148</v>
          </cell>
          <cell r="C72">
            <v>43524.620844907404</v>
          </cell>
          <cell r="D72" t="str">
            <v>Tarleton State University</v>
          </cell>
          <cell r="E72" t="str">
            <v>Public University</v>
          </cell>
          <cell r="F72" t="str">
            <v>Opt-out</v>
          </cell>
          <cell r="G72" t="str">
            <v>Opt-out</v>
          </cell>
          <cell r="H72" t="str">
            <v>Opt-in</v>
          </cell>
          <cell r="I72" t="str">
            <v>N/A</v>
          </cell>
          <cell r="J72" t="str">
            <v>Kathy Wright`</v>
          </cell>
          <cell r="K72" t="str">
            <v>Executive Director, Student Financial Assistance</v>
          </cell>
          <cell r="L72" t="str">
            <v>kpurvis@tarleton.edu</v>
          </cell>
          <cell r="M72" t="str">
            <v>254-968-9072</v>
          </cell>
        </row>
        <row r="73">
          <cell r="A73">
            <v>3632</v>
          </cell>
          <cell r="B73">
            <v>43523.554386574076</v>
          </cell>
          <cell r="C73">
            <v>43523.555127314816</v>
          </cell>
          <cell r="D73" t="str">
            <v>Texas A&amp;M University</v>
          </cell>
          <cell r="E73" t="str">
            <v>Public University</v>
          </cell>
          <cell r="F73" t="str">
            <v>Opt-in</v>
          </cell>
          <cell r="G73" t="str">
            <v>Opt-in</v>
          </cell>
          <cell r="H73" t="str">
            <v>Opt-out</v>
          </cell>
          <cell r="I73" t="str">
            <v>N/A</v>
          </cell>
          <cell r="J73" t="str">
            <v>Delisa Falks</v>
          </cell>
          <cell r="K73" t="str">
            <v>AVP Scholarships &amp; Financial Aid</v>
          </cell>
          <cell r="L73" t="str">
            <v>delisaf@tamu.edu</v>
          </cell>
          <cell r="M73" t="str">
            <v>979 458 5311</v>
          </cell>
        </row>
        <row r="74">
          <cell r="A74">
            <v>3634</v>
          </cell>
          <cell r="B74">
            <v>43508.891238425924</v>
          </cell>
          <cell r="C74">
            <v>43508.893182870372</v>
          </cell>
          <cell r="D74" t="str">
            <v>Texas State Technical College</v>
          </cell>
          <cell r="E74" t="str">
            <v>Public Technical Institute</v>
          </cell>
          <cell r="F74" t="str">
            <v>Opt-out</v>
          </cell>
          <cell r="G74" t="str">
            <v>Opt-in</v>
          </cell>
          <cell r="H74" t="str">
            <v>Opt-in</v>
          </cell>
          <cell r="I74" t="str">
            <v>N/A</v>
          </cell>
          <cell r="J74" t="str">
            <v>Jackie Adler</v>
          </cell>
          <cell r="K74" t="str">
            <v>Executive Director of Financial Aid</v>
          </cell>
          <cell r="L74" t="str">
            <v>jjadler@tstc.edu</v>
          </cell>
          <cell r="M74" t="str">
            <v>254-867-3620</v>
          </cell>
        </row>
        <row r="75">
          <cell r="A75">
            <v>3635</v>
          </cell>
          <cell r="B75">
            <v>43525.451504629629</v>
          </cell>
          <cell r="C75">
            <v>43525.453263888892</v>
          </cell>
          <cell r="D75" t="str">
            <v>Texas Chiropractic College</v>
          </cell>
          <cell r="E75" t="str">
            <v>Private/Independent Institution</v>
          </cell>
          <cell r="F75" t="str">
            <v>Opt-out</v>
          </cell>
          <cell r="G75" t="str">
            <v>Opt-out</v>
          </cell>
          <cell r="H75" t="str">
            <v>Opt-out</v>
          </cell>
          <cell r="I75" t="str">
            <v>Opt-in</v>
          </cell>
          <cell r="J75" t="str">
            <v>Arthur Goudeau / Ben Harrison</v>
          </cell>
          <cell r="K75" t="str">
            <v>Director of Financial Aid / Chief Fiscal Officer</v>
          </cell>
          <cell r="L75" t="str">
            <v>agoudeau@txchiro.edu / bharrison@txchiro.edu</v>
          </cell>
          <cell r="M75" t="str">
            <v>281-998-6022 / 281-998-6001</v>
          </cell>
        </row>
        <row r="76">
          <cell r="A76">
            <v>3636</v>
          </cell>
          <cell r="B76">
            <v>43524.702106481483</v>
          </cell>
          <cell r="C76">
            <v>43524.706203703703</v>
          </cell>
          <cell r="D76" t="str">
            <v>Texas Christian University</v>
          </cell>
          <cell r="E76" t="str">
            <v>Private/Independent Institution</v>
          </cell>
          <cell r="F76" t="str">
            <v>N/A</v>
          </cell>
          <cell r="G76" t="str">
            <v>Opt-out</v>
          </cell>
          <cell r="H76" t="str">
            <v>Opt-in</v>
          </cell>
          <cell r="I76" t="str">
            <v>Opt-in</v>
          </cell>
          <cell r="J76" t="str">
            <v>Victoria Chen</v>
          </cell>
          <cell r="K76" t="str">
            <v>Director</v>
          </cell>
          <cell r="L76" t="str">
            <v>v.chen@tcu.edu</v>
          </cell>
          <cell r="M76">
            <v>8172577858</v>
          </cell>
        </row>
        <row r="77">
          <cell r="A77">
            <v>3637</v>
          </cell>
          <cell r="B77">
            <v>43522.348310185182</v>
          </cell>
          <cell r="C77">
            <v>43522.349872685183</v>
          </cell>
          <cell r="D77" t="str">
            <v>Jarvis Christian College</v>
          </cell>
          <cell r="E77" t="str">
            <v>Private/Independent Institution</v>
          </cell>
          <cell r="F77" t="str">
            <v>N/A</v>
          </cell>
          <cell r="G77" t="str">
            <v>Opt-in</v>
          </cell>
          <cell r="H77" t="str">
            <v>Opt-in</v>
          </cell>
          <cell r="I77" t="str">
            <v>Opt-in</v>
          </cell>
          <cell r="J77" t="str">
            <v>Cecelia Jones</v>
          </cell>
          <cell r="K77" t="str">
            <v>Director of Financial Aid</v>
          </cell>
          <cell r="L77" t="str">
            <v>ckjones@jarvis.edu</v>
          </cell>
          <cell r="M77" t="str">
            <v>903-730-4890</v>
          </cell>
        </row>
        <row r="78">
          <cell r="A78">
            <v>3638</v>
          </cell>
          <cell r="B78">
            <v>43508.594108796293</v>
          </cell>
          <cell r="C78">
            <v>43508.595833333333</v>
          </cell>
          <cell r="D78" t="str">
            <v xml:space="preserve">Texas College </v>
          </cell>
          <cell r="E78" t="str">
            <v>Private/Independent Institution</v>
          </cell>
          <cell r="F78" t="str">
            <v>N/A</v>
          </cell>
          <cell r="G78" t="str">
            <v>Opt-in</v>
          </cell>
          <cell r="H78" t="str">
            <v>Opt-in</v>
          </cell>
          <cell r="I78" t="str">
            <v>Opt-in</v>
          </cell>
          <cell r="J78" t="str">
            <v>Angela Speech Director Financial Aid</v>
          </cell>
          <cell r="K78" t="str">
            <v xml:space="preserve">Financial Aid Director </v>
          </cell>
          <cell r="L78" t="str">
            <v>amarshall@texascollege.edu</v>
          </cell>
          <cell r="M78">
            <v>9035938311</v>
          </cell>
        </row>
        <row r="79">
          <cell r="A79">
            <v>3641</v>
          </cell>
          <cell r="B79">
            <v>43525.372499999998</v>
          </cell>
          <cell r="C79">
            <v>43525.404733796298</v>
          </cell>
          <cell r="D79" t="str">
            <v>Texas Lutheran University</v>
          </cell>
          <cell r="E79" t="str">
            <v>Private/Independent Institution</v>
          </cell>
          <cell r="F79" t="str">
            <v>N/A</v>
          </cell>
          <cell r="G79" t="str">
            <v>Opt-in</v>
          </cell>
          <cell r="H79" t="str">
            <v>Opt-out</v>
          </cell>
          <cell r="I79" t="str">
            <v>Opt-in</v>
          </cell>
          <cell r="J79" t="str">
            <v>Cathleen Wright</v>
          </cell>
          <cell r="K79" t="str">
            <v>Director of Student Financial Services</v>
          </cell>
          <cell r="L79" t="str">
            <v>cwright@tlu.edu</v>
          </cell>
          <cell r="M79" t="str">
            <v>830-372-8078</v>
          </cell>
        </row>
        <row r="80">
          <cell r="A80">
            <v>3642</v>
          </cell>
          <cell r="B80">
            <v>43522.531134259261</v>
          </cell>
          <cell r="C80">
            <v>43522.531956018516</v>
          </cell>
          <cell r="D80" t="str">
            <v>Texas Southern University</v>
          </cell>
          <cell r="E80" t="str">
            <v>Public University</v>
          </cell>
          <cell r="F80" t="str">
            <v>Opt-in</v>
          </cell>
          <cell r="G80" t="str">
            <v>Opt-in</v>
          </cell>
          <cell r="H80" t="str">
            <v>Opt-in</v>
          </cell>
          <cell r="I80" t="str">
            <v>N/A</v>
          </cell>
          <cell r="J80" t="str">
            <v>Linda C Ballard</v>
          </cell>
          <cell r="K80" t="str">
            <v>Director, Office of Student Financial Assistance</v>
          </cell>
          <cell r="L80" t="str">
            <v>Linda.Ballard@tsu.edu</v>
          </cell>
          <cell r="M80" t="str">
            <v>713-313-7480</v>
          </cell>
        </row>
        <row r="81">
          <cell r="A81">
            <v>3643</v>
          </cell>
          <cell r="B81">
            <v>43522.761956018519</v>
          </cell>
          <cell r="C81">
            <v>43522.763055555559</v>
          </cell>
          <cell r="D81" t="str">
            <v>Texas Southmost College</v>
          </cell>
          <cell r="E81" t="str">
            <v>Public Community College</v>
          </cell>
          <cell r="F81" t="str">
            <v>Opt-out</v>
          </cell>
          <cell r="G81" t="str">
            <v>Opt-in</v>
          </cell>
          <cell r="H81" t="str">
            <v>Opt-in</v>
          </cell>
          <cell r="I81" t="str">
            <v>N/A</v>
          </cell>
          <cell r="J81" t="str">
            <v>Vanessa Vasquez</v>
          </cell>
          <cell r="K81" t="str">
            <v>Executive Director of Enrollment and Academic Support Services</v>
          </cell>
          <cell r="L81" t="str">
            <v>Vanessa.Vasquez@tsc.edu</v>
          </cell>
          <cell r="M81" t="str">
            <v>956-295-3605</v>
          </cell>
        </row>
        <row r="82">
          <cell r="A82">
            <v>3644</v>
          </cell>
          <cell r="B82">
            <v>43508.76525462963</v>
          </cell>
          <cell r="C82">
            <v>43508.766585648147</v>
          </cell>
          <cell r="D82" t="str">
            <v>Texas Tech University</v>
          </cell>
          <cell r="E82" t="str">
            <v>Public University</v>
          </cell>
          <cell r="F82" t="str">
            <v>Opt-out</v>
          </cell>
          <cell r="G82" t="str">
            <v>Opt-in</v>
          </cell>
          <cell r="H82" t="str">
            <v>Opt-out</v>
          </cell>
          <cell r="I82" t="str">
            <v>N/A</v>
          </cell>
          <cell r="J82" t="str">
            <v>Shannon Crossland</v>
          </cell>
          <cell r="K82" t="str">
            <v>Interim Executive Director</v>
          </cell>
          <cell r="L82" t="str">
            <v>shannon.crossland@ttu.edu</v>
          </cell>
          <cell r="M82" t="str">
            <v>806-470-0498</v>
          </cell>
        </row>
        <row r="83">
          <cell r="A83">
            <v>3645</v>
          </cell>
          <cell r="B83">
            <v>43516.609236111108</v>
          </cell>
          <cell r="C83">
            <v>43516.611979166664</v>
          </cell>
          <cell r="D83" t="str">
            <v>Texas Wesleyan University</v>
          </cell>
          <cell r="E83" t="str">
            <v>Private/Independent Institution</v>
          </cell>
          <cell r="F83" t="str">
            <v>N/A</v>
          </cell>
          <cell r="G83" t="str">
            <v>Opt-in</v>
          </cell>
          <cell r="H83" t="str">
            <v>Opt-in</v>
          </cell>
          <cell r="I83" t="str">
            <v>Opt-in</v>
          </cell>
          <cell r="J83" t="str">
            <v>Aarika Ramon</v>
          </cell>
          <cell r="K83" t="str">
            <v>Director of Finanical Aid</v>
          </cell>
          <cell r="L83" t="str">
            <v>ramon@txwes.edu</v>
          </cell>
          <cell r="M83" t="str">
            <v>817-531-4442</v>
          </cell>
        </row>
        <row r="84">
          <cell r="A84">
            <v>3646</v>
          </cell>
          <cell r="B84">
            <v>43521.373993055553</v>
          </cell>
          <cell r="C84">
            <v>43521.399548611109</v>
          </cell>
          <cell r="D84" t="str">
            <v>Texas Woman's University</v>
          </cell>
          <cell r="E84" t="str">
            <v>Public University</v>
          </cell>
          <cell r="F84" t="str">
            <v>Opt-out</v>
          </cell>
          <cell r="G84" t="str">
            <v>Opt-in</v>
          </cell>
          <cell r="H84" t="str">
            <v>Opt-in</v>
          </cell>
          <cell r="I84" t="str">
            <v>N/A</v>
          </cell>
          <cell r="J84" t="str">
            <v>Joyce Sonenberg</v>
          </cell>
          <cell r="K84" t="str">
            <v>Interim Director of Financial Aid</v>
          </cell>
          <cell r="L84" t="str">
            <v>jsonenberg@twu.edu</v>
          </cell>
          <cell r="M84" t="str">
            <v>(940) 898-3051</v>
          </cell>
        </row>
        <row r="85">
          <cell r="A85">
            <v>3647</v>
          </cell>
          <cell r="B85">
            <v>43516.689189814817</v>
          </cell>
          <cell r="C85">
            <v>43516.690011574072</v>
          </cell>
          <cell r="D85" t="str">
            <v>Trinity University</v>
          </cell>
          <cell r="E85" t="str">
            <v>Private/Independent Institution</v>
          </cell>
          <cell r="F85" t="str">
            <v>N/A</v>
          </cell>
          <cell r="G85" t="str">
            <v>Opt-out</v>
          </cell>
          <cell r="H85" t="str">
            <v>Opt-out</v>
          </cell>
          <cell r="I85" t="str">
            <v>Opt-in</v>
          </cell>
          <cell r="J85" t="str">
            <v>Christina Pikla</v>
          </cell>
          <cell r="K85" t="str">
            <v>Director of Financial Aid</v>
          </cell>
          <cell r="L85" t="str">
            <v>cpikla@trinity.edu</v>
          </cell>
          <cell r="M85" t="str">
            <v>(210) 999-8336</v>
          </cell>
        </row>
        <row r="86">
          <cell r="A86">
            <v>3648</v>
          </cell>
          <cell r="B86">
            <v>43514.455208333333</v>
          </cell>
          <cell r="C86">
            <v>43514.457731481481</v>
          </cell>
          <cell r="D86" t="str">
            <v>Tyler Junior College</v>
          </cell>
          <cell r="E86" t="str">
            <v>Public Community College</v>
          </cell>
          <cell r="F86" t="str">
            <v>Opt-out</v>
          </cell>
          <cell r="G86" t="str">
            <v>Opt-in</v>
          </cell>
          <cell r="H86" t="str">
            <v>Opt-out</v>
          </cell>
          <cell r="I86" t="str">
            <v>N/A</v>
          </cell>
          <cell r="J86" t="str">
            <v>Devon Wiggins</v>
          </cell>
          <cell r="K86" t="str">
            <v>Director, Financial Aid and Enrollment Support Services</v>
          </cell>
          <cell r="L86" t="str">
            <v>dwig@tjc.edu</v>
          </cell>
          <cell r="M86" t="str">
            <v>903-510-2646</v>
          </cell>
        </row>
        <row r="87">
          <cell r="A87">
            <v>3651</v>
          </cell>
          <cell r="B87">
            <v>43524.751388888886</v>
          </cell>
          <cell r="C87">
            <v>43524.752453703702</v>
          </cell>
          <cell r="D87" t="str">
            <v>University of Dallas</v>
          </cell>
          <cell r="E87" t="str">
            <v>Private/Independent Institution</v>
          </cell>
          <cell r="F87" t="str">
            <v>N/A</v>
          </cell>
          <cell r="G87" t="str">
            <v>Opt-out</v>
          </cell>
          <cell r="H87" t="str">
            <v>Opt-out</v>
          </cell>
          <cell r="I87" t="str">
            <v>Opt-in</v>
          </cell>
          <cell r="J87" t="str">
            <v>Taryn Anderson</v>
          </cell>
          <cell r="K87" t="str">
            <v>Director of Financial Aid</v>
          </cell>
          <cell r="L87" t="str">
            <v>taryn@udallas.edu</v>
          </cell>
          <cell r="M87" t="str">
            <v>972-721-5102</v>
          </cell>
        </row>
        <row r="88">
          <cell r="A88">
            <v>3652</v>
          </cell>
          <cell r="B88">
            <v>43511.607164351852</v>
          </cell>
          <cell r="C88">
            <v>43511.615069444444</v>
          </cell>
          <cell r="D88" t="str">
            <v>University of Houston</v>
          </cell>
          <cell r="E88" t="str">
            <v>Public University</v>
          </cell>
          <cell r="F88" t="str">
            <v>Opt-in</v>
          </cell>
          <cell r="G88" t="str">
            <v>Opt-in</v>
          </cell>
          <cell r="H88" t="str">
            <v>Opt-in</v>
          </cell>
          <cell r="I88" t="str">
            <v>N/A</v>
          </cell>
          <cell r="J88" t="str">
            <v>Briget A. Jans</v>
          </cell>
          <cell r="K88" t="str">
            <v>Executive Director, Scholarships &amp; Financial Aid</v>
          </cell>
          <cell r="L88" t="str">
            <v>bajans@central.uh.edu</v>
          </cell>
          <cell r="M88" t="str">
            <v>832-842-3701</v>
          </cell>
        </row>
        <row r="89">
          <cell r="A89">
            <v>3654</v>
          </cell>
          <cell r="B89">
            <v>43522.536562499998</v>
          </cell>
          <cell r="C89">
            <v>43522.537361111114</v>
          </cell>
          <cell r="D89" t="str">
            <v>University of St. Thomas</v>
          </cell>
          <cell r="E89" t="str">
            <v>Private/Independent Institution</v>
          </cell>
          <cell r="F89" t="str">
            <v>N/A</v>
          </cell>
          <cell r="G89" t="str">
            <v>Opt-in</v>
          </cell>
          <cell r="H89" t="str">
            <v>Opt-in</v>
          </cell>
          <cell r="I89" t="str">
            <v>Opt-in</v>
          </cell>
          <cell r="J89" t="str">
            <v>Lynda McKendree</v>
          </cell>
          <cell r="K89" t="str">
            <v>Dean of Scholarships and Financial Aid</v>
          </cell>
          <cell r="L89" t="str">
            <v>mckendla@stthom.edu</v>
          </cell>
          <cell r="M89" t="str">
            <v>713-525-2151</v>
          </cell>
        </row>
        <row r="90">
          <cell r="A90">
            <v>3656</v>
          </cell>
          <cell r="B90">
            <v>43524.556157407409</v>
          </cell>
          <cell r="C90">
            <v>43524.557106481479</v>
          </cell>
          <cell r="D90" t="str">
            <v>University of Texas at Arlington</v>
          </cell>
          <cell r="E90" t="str">
            <v>Public University</v>
          </cell>
          <cell r="F90" t="str">
            <v>Opt-in</v>
          </cell>
          <cell r="G90" t="str">
            <v>Opt-in</v>
          </cell>
          <cell r="H90" t="str">
            <v>N/A</v>
          </cell>
          <cell r="I90" t="str">
            <v>N/A</v>
          </cell>
          <cell r="J90" t="str">
            <v>Karen Krause</v>
          </cell>
          <cell r="K90" t="str">
            <v>Executive Director, Financial Aid, Scholarships and VA</v>
          </cell>
          <cell r="L90" t="str">
            <v>kkrause@uta.edu</v>
          </cell>
          <cell r="M90" t="str">
            <v>817 272-1354</v>
          </cell>
        </row>
        <row r="91">
          <cell r="A91">
            <v>3658</v>
          </cell>
          <cell r="B91">
            <v>43508.583738425928</v>
          </cell>
          <cell r="C91">
            <v>43508.588252314818</v>
          </cell>
          <cell r="D91" t="str">
            <v>The University of Texas at Austin</v>
          </cell>
          <cell r="E91" t="str">
            <v>Public University</v>
          </cell>
          <cell r="F91" t="str">
            <v>Opt-in</v>
          </cell>
          <cell r="G91" t="str">
            <v>Opt-in</v>
          </cell>
          <cell r="H91" t="str">
            <v>N/A</v>
          </cell>
          <cell r="I91" t="str">
            <v>N/A</v>
          </cell>
          <cell r="J91" t="str">
            <v>Diane Todd Sprague</v>
          </cell>
          <cell r="K91" t="str">
            <v>Executive Director of Financial Aid</v>
          </cell>
          <cell r="L91" t="str">
            <v>DTSprague@austin.utexas.edu</v>
          </cell>
          <cell r="M91" t="str">
            <v>512-475-6808</v>
          </cell>
        </row>
        <row r="92">
          <cell r="A92">
            <v>3658</v>
          </cell>
          <cell r="B92">
            <v>43518.324791666666</v>
          </cell>
          <cell r="C92">
            <v>43518.326504629629</v>
          </cell>
          <cell r="D92" t="str">
            <v>University of Texas at Austin</v>
          </cell>
          <cell r="E92" t="str">
            <v>Public University</v>
          </cell>
          <cell r="F92" t="str">
            <v>Opt-in</v>
          </cell>
          <cell r="G92" t="str">
            <v>Opt-in</v>
          </cell>
          <cell r="H92" t="str">
            <v>Opt-out</v>
          </cell>
          <cell r="I92" t="str">
            <v>N/A</v>
          </cell>
          <cell r="J92" t="str">
            <v>Diane Todd Sprague</v>
          </cell>
          <cell r="K92" t="str">
            <v>Executive Director</v>
          </cell>
          <cell r="L92" t="str">
            <v>DTSprague@austin.utexas.edu</v>
          </cell>
          <cell r="M92" t="str">
            <v>%12-475-6204</v>
          </cell>
        </row>
        <row r="93">
          <cell r="A93">
            <v>3659</v>
          </cell>
          <cell r="B93">
            <v>43508.582789351851</v>
          </cell>
          <cell r="C93">
            <v>43508.584490740737</v>
          </cell>
          <cell r="D93" t="str">
            <v>University of Texas Health Science Center San Antonio</v>
          </cell>
          <cell r="E93" t="str">
            <v>Public Health-Related Institution</v>
          </cell>
          <cell r="F93" t="str">
            <v>N/A</v>
          </cell>
          <cell r="G93" t="str">
            <v>Opt-in</v>
          </cell>
          <cell r="H93" t="str">
            <v>Opt-out</v>
          </cell>
          <cell r="I93" t="str">
            <v>N/A</v>
          </cell>
          <cell r="J93" t="str">
            <v>Ellen Nystrom</v>
          </cell>
          <cell r="K93" t="str">
            <v>Director</v>
          </cell>
          <cell r="L93" t="str">
            <v>nystrom@uthscsa.edu</v>
          </cell>
          <cell r="M93" t="str">
            <v>210 567-2640</v>
          </cell>
        </row>
        <row r="94">
          <cell r="A94">
            <v>3661</v>
          </cell>
          <cell r="B94">
            <v>43525.407916666663</v>
          </cell>
          <cell r="C94">
            <v>43525.441064814811</v>
          </cell>
          <cell r="D94" t="str">
            <v>The University of Texas at El Paso</v>
          </cell>
          <cell r="E94" t="str">
            <v>Public University</v>
          </cell>
          <cell r="F94" t="str">
            <v>Opt-out</v>
          </cell>
          <cell r="G94" t="str">
            <v>Opt-in</v>
          </cell>
          <cell r="H94" t="str">
            <v>Opt-in</v>
          </cell>
          <cell r="I94" t="str">
            <v>N/A</v>
          </cell>
          <cell r="J94" t="str">
            <v>Gladys Chairez</v>
          </cell>
          <cell r="K94" t="str">
            <v>Director</v>
          </cell>
          <cell r="L94" t="str">
            <v>gchairez@utep.edu</v>
          </cell>
          <cell r="M94" t="str">
            <v>915-747-7315</v>
          </cell>
        </row>
        <row r="95">
          <cell r="A95">
            <v>3662</v>
          </cell>
          <cell r="B95">
            <v>43508.585856481484</v>
          </cell>
          <cell r="C95">
            <v>43508.587141203701</v>
          </cell>
          <cell r="D95" t="str">
            <v>Victoria College</v>
          </cell>
          <cell r="E95" t="str">
            <v>Public Community College</v>
          </cell>
          <cell r="F95" t="str">
            <v>Opt-in</v>
          </cell>
          <cell r="G95" t="str">
            <v>Opt-out</v>
          </cell>
          <cell r="H95" t="str">
            <v>Opt-out</v>
          </cell>
          <cell r="I95" t="str">
            <v>N/A</v>
          </cell>
          <cell r="J95" t="str">
            <v>Kim Obsta</v>
          </cell>
          <cell r="K95" t="str">
            <v>Financial Aid Director</v>
          </cell>
          <cell r="L95" t="str">
            <v>kim.obsta@victoriacollege.edu</v>
          </cell>
          <cell r="M95" t="str">
            <v>361 572 6410</v>
          </cell>
        </row>
        <row r="96">
          <cell r="A96">
            <v>3663</v>
          </cell>
          <cell r="B96">
            <v>43524.683819444443</v>
          </cell>
          <cell r="C96">
            <v>43524.688634259262</v>
          </cell>
          <cell r="D96" t="str">
            <v>Wayland Baptist University</v>
          </cell>
          <cell r="E96" t="str">
            <v>Private/Independent Institution</v>
          </cell>
          <cell r="F96" t="str">
            <v>N/A</v>
          </cell>
          <cell r="G96" t="str">
            <v>Opt-in</v>
          </cell>
          <cell r="H96" t="str">
            <v>N/A</v>
          </cell>
          <cell r="I96" t="str">
            <v>Opt-in</v>
          </cell>
          <cell r="J96" t="str">
            <v>Karen LaQuey</v>
          </cell>
          <cell r="K96" t="str">
            <v>Director, Student Financial Aid</v>
          </cell>
          <cell r="L96" t="str">
            <v>laquey@wbu.edu</v>
          </cell>
          <cell r="M96" t="str">
            <v>806-291-3520</v>
          </cell>
        </row>
        <row r="97">
          <cell r="A97">
            <v>3664</v>
          </cell>
          <cell r="B97">
            <v>43508.629027777781</v>
          </cell>
          <cell r="C97">
            <v>43508.630555555559</v>
          </cell>
          <cell r="D97" t="str">
            <v>Weatherford College</v>
          </cell>
          <cell r="E97" t="str">
            <v>Public Community College</v>
          </cell>
          <cell r="F97" t="str">
            <v>Opt-out</v>
          </cell>
          <cell r="G97" t="str">
            <v>Opt-out</v>
          </cell>
          <cell r="H97" t="str">
            <v>Opt-out</v>
          </cell>
          <cell r="I97" t="str">
            <v>N/A</v>
          </cell>
          <cell r="J97" t="str">
            <v>Donnie Purvis</v>
          </cell>
          <cell r="K97" t="str">
            <v>Director of Financial Aid</v>
          </cell>
          <cell r="L97" t="str">
            <v>dpurvis@wc.edu</v>
          </cell>
          <cell r="M97">
            <v>8175986284</v>
          </cell>
        </row>
        <row r="98">
          <cell r="A98">
            <v>3665</v>
          </cell>
          <cell r="B98">
            <v>43509.506296296298</v>
          </cell>
          <cell r="C98">
            <v>43509.509247685186</v>
          </cell>
          <cell r="D98" t="str">
            <v>West Texas A&amp;M University</v>
          </cell>
          <cell r="E98" t="str">
            <v>Public University</v>
          </cell>
          <cell r="F98" t="str">
            <v>Opt-out</v>
          </cell>
          <cell r="G98" t="str">
            <v>Opt-in</v>
          </cell>
          <cell r="H98" t="str">
            <v>Opt-in</v>
          </cell>
          <cell r="I98" t="str">
            <v>N/A</v>
          </cell>
          <cell r="J98" t="str">
            <v>Marian Giesecke</v>
          </cell>
          <cell r="K98" t="str">
            <v>Director of Financial Aid</v>
          </cell>
          <cell r="L98" t="str">
            <v>mgiesecke@wtamu.edu</v>
          </cell>
          <cell r="M98" t="str">
            <v>806-651-2061</v>
          </cell>
        </row>
        <row r="99">
          <cell r="A99">
            <v>3668</v>
          </cell>
          <cell r="B99">
            <v>43508.633206018516</v>
          </cell>
          <cell r="C99">
            <v>43508.634953703702</v>
          </cell>
          <cell r="D99" t="str">
            <v>Wharton County Junior College</v>
          </cell>
          <cell r="E99" t="str">
            <v>Public Community College</v>
          </cell>
          <cell r="F99" t="str">
            <v>Opt-out</v>
          </cell>
          <cell r="G99" t="str">
            <v>Opt-in</v>
          </cell>
          <cell r="H99" t="str">
            <v>Opt-out</v>
          </cell>
          <cell r="I99" t="str">
            <v>Opt-out</v>
          </cell>
          <cell r="J99" t="str">
            <v>Merry Sprague</v>
          </cell>
          <cell r="K99" t="str">
            <v>Interim Director of Financial Aid</v>
          </cell>
          <cell r="L99" t="str">
            <v>merryr@wcjc.edu</v>
          </cell>
          <cell r="M99" t="str">
            <v>979-532-6945</v>
          </cell>
        </row>
        <row r="100">
          <cell r="A100">
            <v>3669</v>
          </cell>
          <cell r="B100">
            <v>43524.694537037038</v>
          </cell>
          <cell r="C100">
            <v>43524.696840277778</v>
          </cell>
          <cell r="D100" t="str">
            <v>Wiley College</v>
          </cell>
          <cell r="E100" t="str">
            <v>Private/Independent Institution</v>
          </cell>
          <cell r="F100" t="str">
            <v>N/A</v>
          </cell>
          <cell r="G100" t="str">
            <v>Opt-in</v>
          </cell>
          <cell r="H100" t="str">
            <v>Opt-out</v>
          </cell>
          <cell r="I100" t="str">
            <v>Opt-in</v>
          </cell>
          <cell r="J100" t="str">
            <v>Corliss Cooper</v>
          </cell>
          <cell r="K100" t="str">
            <v>Associate Director of Financial Aid</v>
          </cell>
          <cell r="L100" t="str">
            <v>ccooper@wileyc.edu</v>
          </cell>
          <cell r="M100" t="str">
            <v>903-927-3252</v>
          </cell>
        </row>
        <row r="101">
          <cell r="A101">
            <v>4003</v>
          </cell>
          <cell r="B101">
            <v>43508.583402777775</v>
          </cell>
          <cell r="C101">
            <v>43508.586134259262</v>
          </cell>
          <cell r="D101" t="str">
            <v>Central Texas College</v>
          </cell>
          <cell r="E101" t="str">
            <v>Public Community College</v>
          </cell>
          <cell r="F101" t="str">
            <v>Opt-out</v>
          </cell>
          <cell r="G101" t="str">
            <v>Opt-in</v>
          </cell>
          <cell r="H101" t="str">
            <v>Opt-in</v>
          </cell>
          <cell r="I101" t="str">
            <v>N/A</v>
          </cell>
          <cell r="J101" t="str">
            <v>Annabelle L Smith</v>
          </cell>
          <cell r="K101" t="str">
            <v>Associate Dean Office of FA/VA</v>
          </cell>
          <cell r="L101" t="str">
            <v>Annabelle.Smith@ctcd.edu</v>
          </cell>
          <cell r="M101" t="str">
            <v>254 526 1205</v>
          </cell>
        </row>
        <row r="102">
          <cell r="A102">
            <v>4948</v>
          </cell>
          <cell r="B102">
            <v>43523.556562500002</v>
          </cell>
          <cell r="C102">
            <v>43523.557372685187</v>
          </cell>
          <cell r="D102" t="str">
            <v>Texas A&amp;M Health Science Center</v>
          </cell>
          <cell r="E102" t="str">
            <v>Public Health-Related Institution</v>
          </cell>
          <cell r="F102" t="str">
            <v>Opt-out</v>
          </cell>
          <cell r="G102" t="str">
            <v>Opt-in</v>
          </cell>
          <cell r="H102" t="str">
            <v>Opt-out</v>
          </cell>
          <cell r="I102" t="str">
            <v>N/A</v>
          </cell>
          <cell r="J102" t="str">
            <v>Delisa Falks</v>
          </cell>
          <cell r="K102" t="str">
            <v>AVP Scholarships &amp; Financial Aid</v>
          </cell>
          <cell r="L102" t="str">
            <v>delisaf@tamu.edu</v>
          </cell>
          <cell r="M102" t="str">
            <v>979 458 5311</v>
          </cell>
        </row>
        <row r="103">
          <cell r="A103">
            <v>4951</v>
          </cell>
          <cell r="B103">
            <v>43525.628981481481</v>
          </cell>
          <cell r="C103">
            <v>43525.633831018517</v>
          </cell>
          <cell r="D103" t="str">
            <v>The University of Texas Health Science Center at Houston</v>
          </cell>
          <cell r="E103" t="str">
            <v>Public Health-Related Institution</v>
          </cell>
          <cell r="F103" t="str">
            <v>N/A</v>
          </cell>
          <cell r="G103" t="str">
            <v>Opt-out</v>
          </cell>
          <cell r="H103" t="str">
            <v>Opt-out</v>
          </cell>
          <cell r="I103" t="str">
            <v>N/A</v>
          </cell>
          <cell r="J103" t="str">
            <v>Araceli Alvarez</v>
          </cell>
          <cell r="K103" t="str">
            <v>Director, Student Financial Services</v>
          </cell>
          <cell r="L103" t="str">
            <v>araceli.alvarez@uth.tmc.edu</v>
          </cell>
          <cell r="M103" t="str">
            <v>713-500-3871</v>
          </cell>
        </row>
        <row r="104">
          <cell r="A104">
            <v>4952</v>
          </cell>
          <cell r="B104">
            <v>43509.344872685186</v>
          </cell>
          <cell r="C104">
            <v>43509.345509259256</v>
          </cell>
          <cell r="D104" t="str">
            <v>UTMB</v>
          </cell>
          <cell r="E104" t="str">
            <v>Public Health-Related Institution</v>
          </cell>
          <cell r="F104" t="str">
            <v>Opt-out</v>
          </cell>
          <cell r="G104" t="str">
            <v>Opt-in</v>
          </cell>
          <cell r="H104" t="str">
            <v>Opt-out</v>
          </cell>
          <cell r="I104" t="str">
            <v>Opt-out</v>
          </cell>
          <cell r="J104" t="str">
            <v>Carol Cromie</v>
          </cell>
          <cell r="K104" t="str">
            <v>Director Student Financial Services</v>
          </cell>
          <cell r="L104" t="str">
            <v>cacromie@utmb.edu</v>
          </cell>
          <cell r="M104">
            <v>4097729795</v>
          </cell>
        </row>
        <row r="105">
          <cell r="A105">
            <v>4977</v>
          </cell>
          <cell r="B105">
            <v>43515.595324074071</v>
          </cell>
          <cell r="C105">
            <v>43515.596597222226</v>
          </cell>
          <cell r="D105" t="str">
            <v>South Texas College of Law Houston</v>
          </cell>
          <cell r="E105" t="str">
            <v>Private/Independent Institution</v>
          </cell>
          <cell r="F105" t="str">
            <v>N/A</v>
          </cell>
          <cell r="G105" t="str">
            <v>Opt-out</v>
          </cell>
          <cell r="H105" t="str">
            <v>Opt-out</v>
          </cell>
          <cell r="I105" t="str">
            <v>Opt-in</v>
          </cell>
          <cell r="J105" t="str">
            <v>Emily Sillcocks</v>
          </cell>
          <cell r="K105" t="str">
            <v>Financial Aid Director</v>
          </cell>
          <cell r="L105" t="str">
            <v>esillcocks@stcl.edu</v>
          </cell>
          <cell r="M105">
            <v>7136461824</v>
          </cell>
        </row>
        <row r="106">
          <cell r="A106">
            <v>6662</v>
          </cell>
          <cell r="B106">
            <v>43509.332407407404</v>
          </cell>
          <cell r="C106">
            <v>43509.338182870371</v>
          </cell>
          <cell r="D106" t="str">
            <v>Galveston College</v>
          </cell>
          <cell r="E106" t="str">
            <v>Public Community College</v>
          </cell>
          <cell r="F106" t="str">
            <v>Opt-out</v>
          </cell>
          <cell r="G106" t="str">
            <v>Opt-in</v>
          </cell>
          <cell r="H106" t="str">
            <v>Opt-out</v>
          </cell>
          <cell r="I106" t="str">
            <v>N/A</v>
          </cell>
          <cell r="J106" t="str">
            <v>Meghann Nash</v>
          </cell>
          <cell r="K106" t="str">
            <v>Director of Financial Aid</v>
          </cell>
          <cell r="L106" t="str">
            <v>mnash@gc.edu</v>
          </cell>
          <cell r="M106">
            <v>4099441238</v>
          </cell>
        </row>
        <row r="107">
          <cell r="A107">
            <v>7096</v>
          </cell>
          <cell r="B107">
            <v>43508.749097222222</v>
          </cell>
          <cell r="C107">
            <v>43508.749861111108</v>
          </cell>
          <cell r="D107" t="str">
            <v>College of the Mainland</v>
          </cell>
          <cell r="E107" t="str">
            <v>Public Community College</v>
          </cell>
          <cell r="F107" t="str">
            <v>Opt-out</v>
          </cell>
          <cell r="G107" t="str">
            <v>Opt-out</v>
          </cell>
          <cell r="H107" t="str">
            <v>Opt-out</v>
          </cell>
          <cell r="I107" t="str">
            <v>Opt-out</v>
          </cell>
          <cell r="J107" t="str">
            <v>SANDRA GUZMAN</v>
          </cell>
          <cell r="K107" t="str">
            <v>DIRECTOR</v>
          </cell>
          <cell r="L107" t="str">
            <v>SGUZMAN@COM.EDU</v>
          </cell>
          <cell r="M107" t="str">
            <v>409.933.8466</v>
          </cell>
        </row>
        <row r="108">
          <cell r="A108">
            <v>7287</v>
          </cell>
          <cell r="B108">
            <v>43509.345937500002</v>
          </cell>
          <cell r="C108">
            <v>43509.348333333335</v>
          </cell>
          <cell r="D108" t="str">
            <v>Brazosport College</v>
          </cell>
          <cell r="E108" t="str">
            <v>Public Community College</v>
          </cell>
          <cell r="F108" t="str">
            <v>Opt-out</v>
          </cell>
          <cell r="G108" t="str">
            <v>Opt-in</v>
          </cell>
          <cell r="H108" t="str">
            <v>Opt-in</v>
          </cell>
          <cell r="I108" t="str">
            <v>N/A</v>
          </cell>
          <cell r="J108" t="str">
            <v>Kay Wright</v>
          </cell>
          <cell r="K108" t="str">
            <v>Director, Financial Aid</v>
          </cell>
          <cell r="L108" t="str">
            <v>kay.wright@brazosport.edu</v>
          </cell>
          <cell r="M108" t="str">
            <v>979-230-3441</v>
          </cell>
        </row>
        <row r="109">
          <cell r="A109">
            <v>9163</v>
          </cell>
          <cell r="B109">
            <v>43508.58315972222</v>
          </cell>
          <cell r="C109">
            <v>43508.596921296295</v>
          </cell>
          <cell r="D109" t="str">
            <v>San Antonio College</v>
          </cell>
          <cell r="E109" t="str">
            <v>Public Community College</v>
          </cell>
          <cell r="F109" t="str">
            <v>Opt-in</v>
          </cell>
          <cell r="G109" t="str">
            <v>Opt-in</v>
          </cell>
          <cell r="H109" t="str">
            <v>Opt-out</v>
          </cell>
          <cell r="I109" t="str">
            <v>N/A</v>
          </cell>
          <cell r="J109" t="str">
            <v>Alan D Ahmad</v>
          </cell>
          <cell r="K109" t="str">
            <v>Director, Student Financial Aid</v>
          </cell>
          <cell r="L109" t="str">
            <v>aahmad4@alamo.edu</v>
          </cell>
          <cell r="M109" t="str">
            <v>210-485-0613</v>
          </cell>
        </row>
        <row r="110">
          <cell r="A110">
            <v>9331</v>
          </cell>
          <cell r="B110">
            <v>43524.606678240743</v>
          </cell>
          <cell r="C110">
            <v>43524.6093287037</v>
          </cell>
          <cell r="D110" t="str">
            <v>Dallas County Community College District</v>
          </cell>
          <cell r="E110" t="str">
            <v>Public Community College</v>
          </cell>
          <cell r="F110" t="str">
            <v>Opt-out</v>
          </cell>
          <cell r="G110" t="str">
            <v>Opt-out</v>
          </cell>
          <cell r="H110" t="str">
            <v>Opt-in</v>
          </cell>
          <cell r="I110" t="str">
            <v>N/A</v>
          </cell>
          <cell r="J110" t="str">
            <v>Cynthia S Butler</v>
          </cell>
          <cell r="K110" t="str">
            <v>Executive District Director of Financial Aid</v>
          </cell>
          <cell r="L110" t="str">
            <v>cbutler@dcccd.edu</v>
          </cell>
          <cell r="M110" t="str">
            <v>214-378-1772</v>
          </cell>
        </row>
        <row r="111">
          <cell r="A111">
            <v>9549</v>
          </cell>
          <cell r="B111">
            <v>43508.589780092596</v>
          </cell>
          <cell r="C111">
            <v>43508.654675925929</v>
          </cell>
          <cell r="D111" t="str">
            <v>Western Texas College</v>
          </cell>
          <cell r="E111" t="str">
            <v>Public Community College</v>
          </cell>
          <cell r="F111" t="str">
            <v>Opt-out</v>
          </cell>
          <cell r="G111" t="str">
            <v>Opt-out</v>
          </cell>
          <cell r="H111" t="str">
            <v>Opt-out</v>
          </cell>
          <cell r="I111" t="str">
            <v>Opt-out</v>
          </cell>
          <cell r="J111" t="str">
            <v>Michelle Sosa</v>
          </cell>
          <cell r="K111" t="str">
            <v>Interim Director of Financial Aid</v>
          </cell>
          <cell r="L111" t="str">
            <v>msosa@wtc.edu</v>
          </cell>
          <cell r="M111" t="str">
            <v>325-574-7616</v>
          </cell>
        </row>
        <row r="112">
          <cell r="A112">
            <v>9651</v>
          </cell>
          <cell r="B112">
            <v>43508.587800925925</v>
          </cell>
          <cell r="C112">
            <v>43508.59003472222</v>
          </cell>
          <cell r="D112" t="str">
            <v>TEXAS A&amp;M INTERNATIONAL UNIVERSITY</v>
          </cell>
          <cell r="E112" t="str">
            <v>Public University</v>
          </cell>
          <cell r="F112" t="str">
            <v>Opt-in</v>
          </cell>
          <cell r="G112" t="str">
            <v>Opt-in</v>
          </cell>
          <cell r="H112" t="str">
            <v>Opt-in</v>
          </cell>
          <cell r="I112" t="str">
            <v>N/A</v>
          </cell>
          <cell r="J112" t="str">
            <v>LAURA ELIZONDO</v>
          </cell>
          <cell r="K112" t="str">
            <v>DIRECTOR</v>
          </cell>
          <cell r="L112" t="str">
            <v>LAURA@TAMIU.EDU</v>
          </cell>
          <cell r="M112" t="str">
            <v>956-326-2213</v>
          </cell>
        </row>
        <row r="113">
          <cell r="A113">
            <v>9741</v>
          </cell>
          <cell r="B113">
            <v>43523.7341087963</v>
          </cell>
          <cell r="C113">
            <v>43524.373124999998</v>
          </cell>
          <cell r="D113" t="str">
            <v>University of Texas at Dlallas</v>
          </cell>
          <cell r="E113" t="str">
            <v>Public University</v>
          </cell>
          <cell r="F113" t="str">
            <v>Opt-in</v>
          </cell>
          <cell r="G113" t="str">
            <v>Opt-in</v>
          </cell>
          <cell r="H113" t="str">
            <v>Opt-in</v>
          </cell>
          <cell r="I113" t="str">
            <v>N/A</v>
          </cell>
          <cell r="J113" t="str">
            <v>M. Beth Tolan</v>
          </cell>
          <cell r="K113" t="str">
            <v xml:space="preserve">Senior Director of Financial Aid </v>
          </cell>
          <cell r="L113" t="str">
            <v>bnt031000@utdallas.edu</v>
          </cell>
          <cell r="M113" t="str">
            <v>(972) 883-4037</v>
          </cell>
        </row>
        <row r="114">
          <cell r="A114">
            <v>9768</v>
          </cell>
          <cell r="B114">
            <v>43508.69091435185</v>
          </cell>
          <cell r="C114">
            <v>43508.692476851851</v>
          </cell>
          <cell r="D114" t="str">
            <v>University of North Texas Health Science Center</v>
          </cell>
          <cell r="E114" t="str">
            <v>Public Health-Related Institution</v>
          </cell>
          <cell r="F114" t="str">
            <v>N/A</v>
          </cell>
          <cell r="G114" t="str">
            <v>Opt-out</v>
          </cell>
          <cell r="H114" t="str">
            <v>Opt-out</v>
          </cell>
          <cell r="I114" t="str">
            <v>N/A</v>
          </cell>
          <cell r="J114" t="str">
            <v>Joseph Sanchez</v>
          </cell>
          <cell r="K114" t="str">
            <v>Director of Financial Aid</v>
          </cell>
          <cell r="L114" t="str">
            <v>joseph.sanchez@unthsc.edu</v>
          </cell>
          <cell r="M114" t="str">
            <v>817-735-2522</v>
          </cell>
        </row>
        <row r="115">
          <cell r="A115">
            <v>9797</v>
          </cell>
          <cell r="B115">
            <v>43522.343240740738</v>
          </cell>
          <cell r="C115">
            <v>43522.366863425923</v>
          </cell>
          <cell r="D115" t="str">
            <v xml:space="preserve">Midland College </v>
          </cell>
          <cell r="E115" t="str">
            <v>Public Community College</v>
          </cell>
          <cell r="F115" t="str">
            <v>Opt-out</v>
          </cell>
          <cell r="G115" t="str">
            <v>Opt-in</v>
          </cell>
          <cell r="H115" t="str">
            <v>Opt-out</v>
          </cell>
          <cell r="I115" t="str">
            <v>Opt-out</v>
          </cell>
          <cell r="J115" t="str">
            <v>Yolanda Ramos</v>
          </cell>
          <cell r="K115" t="str">
            <v xml:space="preserve">Director of Financial Aid </v>
          </cell>
          <cell r="L115" t="str">
            <v>yramos@midland.edu</v>
          </cell>
          <cell r="M115">
            <v>4326854733</v>
          </cell>
        </row>
        <row r="116">
          <cell r="A116">
            <v>9930</v>
          </cell>
          <cell r="B116">
            <v>43524.49658564815</v>
          </cell>
          <cell r="C116">
            <v>43524.498657407406</v>
          </cell>
          <cell r="D116" t="str">
            <v>Universitity of the Texas of the Permian Basin</v>
          </cell>
          <cell r="E116" t="str">
            <v>Public University</v>
          </cell>
          <cell r="F116" t="str">
            <v>Opt-in</v>
          </cell>
          <cell r="G116" t="str">
            <v>Opt-in</v>
          </cell>
          <cell r="H116" t="str">
            <v>Opt-in</v>
          </cell>
          <cell r="I116" t="str">
            <v>N/A</v>
          </cell>
          <cell r="J116" t="str">
            <v>Ruth Salinas</v>
          </cell>
          <cell r="K116" t="str">
            <v xml:space="preserve">Associate Director </v>
          </cell>
          <cell r="L116" t="str">
            <v>salinas_r@utpb.edu</v>
          </cell>
          <cell r="M116" t="str">
            <v>432-552-2623</v>
          </cell>
        </row>
        <row r="117">
          <cell r="A117">
            <v>9930</v>
          </cell>
          <cell r="B117">
            <v>43508.756793981483</v>
          </cell>
          <cell r="C117">
            <v>43508.757916666669</v>
          </cell>
          <cell r="D117" t="str">
            <v>University of Texas of the Permian Basin</v>
          </cell>
          <cell r="E117" t="str">
            <v>Public University</v>
          </cell>
          <cell r="F117" t="str">
            <v>Opt-in</v>
          </cell>
          <cell r="G117" t="str">
            <v>Opt-in</v>
          </cell>
          <cell r="H117" t="str">
            <v>Opt-in</v>
          </cell>
          <cell r="I117" t="str">
            <v>N/A</v>
          </cell>
          <cell r="J117" t="str">
            <v>Gary Byers</v>
          </cell>
          <cell r="K117" t="str">
            <v>Interim Director of Financial Aid</v>
          </cell>
          <cell r="L117" t="str">
            <v>byers_g@utpb.edu</v>
          </cell>
          <cell r="M117" t="str">
            <v>432-552-2629</v>
          </cell>
        </row>
        <row r="118">
          <cell r="A118">
            <v>10019</v>
          </cell>
          <cell r="B118">
            <v>43508.589988425927</v>
          </cell>
          <cell r="C118">
            <v>43508.599629629629</v>
          </cell>
          <cell r="D118" t="str">
            <v>University of Texas Southwestern Medical Center</v>
          </cell>
          <cell r="E118" t="str">
            <v>Public Health-Related Institution</v>
          </cell>
          <cell r="F118" t="str">
            <v>N/A</v>
          </cell>
          <cell r="G118" t="str">
            <v>Opt-out</v>
          </cell>
          <cell r="H118" t="str">
            <v>Opt-out</v>
          </cell>
          <cell r="I118" t="str">
            <v>N/A</v>
          </cell>
          <cell r="J118" t="str">
            <v>Melet Leafgreen</v>
          </cell>
          <cell r="K118" t="str">
            <v>Director, Student Financial Aid</v>
          </cell>
          <cell r="L118" t="str">
            <v>melet.leafgreen@utsouthwestern.edu</v>
          </cell>
          <cell r="M118" t="str">
            <v>214-648-6335</v>
          </cell>
        </row>
        <row r="119">
          <cell r="A119">
            <v>10060</v>
          </cell>
          <cell r="B119">
            <v>43508.604907407411</v>
          </cell>
          <cell r="C119">
            <v>43508.605752314812</v>
          </cell>
          <cell r="D119" t="str">
            <v>Vernon College</v>
          </cell>
          <cell r="E119" t="str">
            <v>Public Community College</v>
          </cell>
          <cell r="F119" t="str">
            <v>Opt-out</v>
          </cell>
          <cell r="G119" t="str">
            <v>Opt-in</v>
          </cell>
          <cell r="H119" t="str">
            <v>Opt-out</v>
          </cell>
          <cell r="I119" t="str">
            <v>N/A</v>
          </cell>
          <cell r="J119" t="str">
            <v>Melissa Elliott</v>
          </cell>
          <cell r="K119" t="str">
            <v>Director of Financial Aid</v>
          </cell>
          <cell r="L119" t="str">
            <v>mjelliott@vernoncollege.edu</v>
          </cell>
          <cell r="M119" t="str">
            <v>940 552 6291</v>
          </cell>
        </row>
        <row r="120">
          <cell r="A120">
            <v>10115</v>
          </cell>
          <cell r="B120">
            <v>43524.737951388888</v>
          </cell>
          <cell r="C120">
            <v>43524.73847222222</v>
          </cell>
          <cell r="D120" t="str">
            <v>The University of Texas at San Antonio</v>
          </cell>
          <cell r="E120" t="str">
            <v>Public University</v>
          </cell>
          <cell r="F120" t="str">
            <v>Opt-in</v>
          </cell>
          <cell r="G120" t="str">
            <v>Opt-in</v>
          </cell>
          <cell r="H120" t="str">
            <v>Opt-in</v>
          </cell>
          <cell r="I120" t="str">
            <v>N/A</v>
          </cell>
          <cell r="J120" t="str">
            <v>Erika Cox</v>
          </cell>
          <cell r="K120" t="str">
            <v>Interim Director of Financial AId</v>
          </cell>
          <cell r="L120" t="str">
            <v>erika.cox@utsa.edu</v>
          </cell>
          <cell r="M120" t="str">
            <v>210-458-4859</v>
          </cell>
        </row>
        <row r="121">
          <cell r="A121">
            <v>10298</v>
          </cell>
          <cell r="B121">
            <v>43523.555254629631</v>
          </cell>
          <cell r="C121">
            <v>43523.556458333333</v>
          </cell>
          <cell r="D121" t="str">
            <v>Texas A&amp;M Galveston</v>
          </cell>
          <cell r="E121" t="str">
            <v>Public University</v>
          </cell>
          <cell r="F121" t="str">
            <v>Opt-out</v>
          </cell>
          <cell r="G121" t="str">
            <v>Opt-in</v>
          </cell>
          <cell r="H121" t="str">
            <v>Opt-out</v>
          </cell>
          <cell r="I121" t="str">
            <v>N/A</v>
          </cell>
          <cell r="J121" t="str">
            <v>Delisa Falks</v>
          </cell>
          <cell r="K121" t="str">
            <v>AVP Scholarships &amp; Financial Aid</v>
          </cell>
          <cell r="L121" t="str">
            <v>delisaf@tamu.edu</v>
          </cell>
          <cell r="M121" t="str">
            <v>979 458 5311</v>
          </cell>
        </row>
        <row r="122">
          <cell r="A122">
            <v>10387</v>
          </cell>
          <cell r="B122">
            <v>43517.663993055554</v>
          </cell>
          <cell r="C122">
            <v>43517.675555555557</v>
          </cell>
          <cell r="D122" t="str">
            <v>El Paso Community College</v>
          </cell>
          <cell r="E122" t="str">
            <v>Public Community College</v>
          </cell>
          <cell r="F122" t="str">
            <v>Opt-out</v>
          </cell>
          <cell r="G122" t="str">
            <v>Opt-in</v>
          </cell>
          <cell r="H122" t="str">
            <v>Opt-in</v>
          </cell>
          <cell r="I122" t="str">
            <v>N/A</v>
          </cell>
          <cell r="J122" t="str">
            <v>Ines Lopez</v>
          </cell>
          <cell r="K122" t="str">
            <v>Executive Director, Student Financial Aid</v>
          </cell>
          <cell r="L122" t="str">
            <v>ivelazco@epcc.edu</v>
          </cell>
          <cell r="M122" t="str">
            <v>915-831-2659</v>
          </cell>
        </row>
        <row r="123">
          <cell r="A123">
            <v>10633</v>
          </cell>
          <cell r="B123">
            <v>43524.499907407408</v>
          </cell>
          <cell r="C123">
            <v>43524.508356481485</v>
          </cell>
          <cell r="D123" t="str">
            <v>Houston Community College</v>
          </cell>
          <cell r="E123" t="str">
            <v>Public Community College</v>
          </cell>
          <cell r="F123" t="str">
            <v>Opt-out</v>
          </cell>
          <cell r="G123" t="str">
            <v>Opt-in</v>
          </cell>
          <cell r="H123" t="str">
            <v>Opt-in</v>
          </cell>
          <cell r="I123" t="str">
            <v>N/A</v>
          </cell>
          <cell r="J123" t="str">
            <v>Bianca R. Matlock</v>
          </cell>
          <cell r="K123" t="str">
            <v>Director of Financial Aid Operations</v>
          </cell>
          <cell r="L123" t="str">
            <v>bianca.matlock@hccs.edu</v>
          </cell>
          <cell r="M123" t="str">
            <v>713-718-6596</v>
          </cell>
        </row>
        <row r="124">
          <cell r="A124">
            <v>10674</v>
          </cell>
          <cell r="B124">
            <v>43509.396701388891</v>
          </cell>
          <cell r="C124">
            <v>43509.397627314815</v>
          </cell>
          <cell r="D124" t="str">
            <v>Texas Tech University Health Sciences Center</v>
          </cell>
          <cell r="E124" t="str">
            <v>Public Health-Related Institution</v>
          </cell>
          <cell r="F124" t="str">
            <v>N/A</v>
          </cell>
          <cell r="G124" t="str">
            <v>Opt-out</v>
          </cell>
          <cell r="H124" t="str">
            <v>Opt-out</v>
          </cell>
          <cell r="I124" t="str">
            <v>N/A</v>
          </cell>
          <cell r="J124" t="str">
            <v>Marcus Wilson</v>
          </cell>
          <cell r="K124" t="str">
            <v>Managing Director, Financial Aid</v>
          </cell>
          <cell r="L124" t="str">
            <v>marcus.wilson@ttuhsc.edu</v>
          </cell>
          <cell r="M124" t="str">
            <v>806.743.3025</v>
          </cell>
        </row>
        <row r="125">
          <cell r="A125">
            <v>11145</v>
          </cell>
          <cell r="B125">
            <v>43525.381331018521</v>
          </cell>
          <cell r="C125">
            <v>43525.386412037034</v>
          </cell>
          <cell r="D125" t="str">
            <v>Lone Star College</v>
          </cell>
          <cell r="E125" t="str">
            <v>Public Community College</v>
          </cell>
          <cell r="F125" t="str">
            <v>Opt-out</v>
          </cell>
          <cell r="G125" t="str">
            <v>Opt-in</v>
          </cell>
          <cell r="H125" t="str">
            <v>Opt-in</v>
          </cell>
          <cell r="I125" t="str">
            <v>N/A</v>
          </cell>
          <cell r="J125" t="str">
            <v>Kevin L Hodge</v>
          </cell>
          <cell r="K125" t="str">
            <v>System Office Director of Program Operations</v>
          </cell>
          <cell r="L125" t="str">
            <v>KEVIN.HODGE@LONESTAR.EDU</v>
          </cell>
          <cell r="M125">
            <v>2812902936</v>
          </cell>
        </row>
        <row r="126">
          <cell r="A126">
            <v>11161</v>
          </cell>
          <cell r="B126">
            <v>43508.615729166668</v>
          </cell>
          <cell r="C126">
            <v>43508.617754629631</v>
          </cell>
          <cell r="D126" t="str">
            <v>Texas A&amp;M University-Corpus Christi</v>
          </cell>
          <cell r="E126" t="str">
            <v>Public University</v>
          </cell>
          <cell r="F126" t="str">
            <v>Opt-in</v>
          </cell>
          <cell r="G126" t="str">
            <v>Opt-in</v>
          </cell>
          <cell r="H126" t="str">
            <v>Opt-in</v>
          </cell>
          <cell r="I126" t="str">
            <v>N/A</v>
          </cell>
          <cell r="J126" t="str">
            <v>Jeannie Gage</v>
          </cell>
          <cell r="K126" t="str">
            <v>Director of Financial Aid</v>
          </cell>
          <cell r="L126" t="str">
            <v>jeannie.gage@tamucc.edu</v>
          </cell>
          <cell r="M126" t="str">
            <v>361-825-2332</v>
          </cell>
        </row>
        <row r="127">
          <cell r="A127">
            <v>11163</v>
          </cell>
          <cell r="B127">
            <v>43523.315879629627</v>
          </cell>
          <cell r="C127">
            <v>43523.31689814815</v>
          </cell>
          <cell r="D127" t="str">
            <v>University of Texas at Tyler</v>
          </cell>
          <cell r="E127" t="str">
            <v>Public University</v>
          </cell>
          <cell r="F127" t="str">
            <v>Opt-out</v>
          </cell>
          <cell r="G127" t="str">
            <v>Opt-in</v>
          </cell>
          <cell r="H127" t="str">
            <v>Opt-in</v>
          </cell>
          <cell r="I127" t="str">
            <v>N/A</v>
          </cell>
          <cell r="J127" t="str">
            <v>Scott Lapinski</v>
          </cell>
          <cell r="K127" t="str">
            <v>Director of Financial Aid</v>
          </cell>
          <cell r="L127" t="str">
            <v>slapinski@uttyler.edu</v>
          </cell>
          <cell r="M127" t="str">
            <v>903-566-7181</v>
          </cell>
        </row>
        <row r="128">
          <cell r="A128">
            <v>11711</v>
          </cell>
          <cell r="B128">
            <v>43508.591979166667</v>
          </cell>
          <cell r="C128">
            <v>43508.592974537038</v>
          </cell>
          <cell r="D128" t="str">
            <v>University of Houston Clear Lake</v>
          </cell>
          <cell r="E128" t="str">
            <v>Public University</v>
          </cell>
          <cell r="F128" t="str">
            <v>Opt-in</v>
          </cell>
          <cell r="G128" t="str">
            <v>Opt-in</v>
          </cell>
          <cell r="H128" t="str">
            <v>Opt-out</v>
          </cell>
          <cell r="I128" t="str">
            <v>N/A</v>
          </cell>
          <cell r="J128" t="str">
            <v>Holly A Nolan</v>
          </cell>
          <cell r="K128" t="str">
            <v>Executive Director Financial Aid</v>
          </cell>
          <cell r="L128" t="str">
            <v>nolan@uhcl.edu</v>
          </cell>
          <cell r="M128" t="str">
            <v>281-283-2492</v>
          </cell>
        </row>
        <row r="129">
          <cell r="A129">
            <v>12015</v>
          </cell>
          <cell r="B129">
            <v>43514.420520833337</v>
          </cell>
          <cell r="C129">
            <v>43514.423576388886</v>
          </cell>
          <cell r="D129" t="str">
            <v>Austin Community College</v>
          </cell>
          <cell r="E129" t="str">
            <v>Public Community College</v>
          </cell>
          <cell r="F129" t="str">
            <v>Opt-in</v>
          </cell>
          <cell r="G129" t="str">
            <v>Opt-in</v>
          </cell>
          <cell r="H129" t="str">
            <v>Opt-out</v>
          </cell>
          <cell r="I129" t="str">
            <v>N/A</v>
          </cell>
          <cell r="J129" t="str">
            <v>Jason Briseno</v>
          </cell>
          <cell r="K129" t="str">
            <v xml:space="preserve">Executive Director of Student Assistance &amp; Veteran Affairs  </v>
          </cell>
          <cell r="L129" t="str">
            <v>jbrisen2@austincc.edu</v>
          </cell>
          <cell r="M129" t="str">
            <v>512-223-7550</v>
          </cell>
        </row>
        <row r="130">
          <cell r="A130">
            <v>12826</v>
          </cell>
          <cell r="B130">
            <v>43509.310034722221</v>
          </cell>
          <cell r="C130">
            <v>43509.311481481483</v>
          </cell>
          <cell r="D130" t="str">
            <v>University of Houston Downtown</v>
          </cell>
          <cell r="E130" t="str">
            <v>Public University</v>
          </cell>
          <cell r="F130" t="str">
            <v>Opt-in</v>
          </cell>
          <cell r="G130" t="str">
            <v>Opt-in</v>
          </cell>
          <cell r="H130" t="str">
            <v>Opt-in</v>
          </cell>
          <cell r="I130" t="str">
            <v>N/A</v>
          </cell>
          <cell r="J130" t="str">
            <v>LaTasha Goudeau</v>
          </cell>
          <cell r="K130" t="str">
            <v>Director, Financial Aid</v>
          </cell>
          <cell r="L130" t="str">
            <v>goudeaul@uhd.edu</v>
          </cell>
          <cell r="M130" t="str">
            <v>713 221-8162</v>
          </cell>
        </row>
        <row r="131">
          <cell r="A131">
            <v>13231</v>
          </cell>
          <cell r="B131">
            <v>43515.576655092591</v>
          </cell>
          <cell r="C131">
            <v>43515.578310185185</v>
          </cell>
          <cell r="D131" t="str">
            <v>University of Houston-Victoria</v>
          </cell>
          <cell r="E131" t="str">
            <v>Public University</v>
          </cell>
          <cell r="F131" t="str">
            <v>Opt-in</v>
          </cell>
          <cell r="G131" t="str">
            <v>Opt-in</v>
          </cell>
          <cell r="H131" t="str">
            <v>Opt-out</v>
          </cell>
          <cell r="I131" t="str">
            <v>N/A</v>
          </cell>
          <cell r="J131" t="str">
            <v>Lashon Williams</v>
          </cell>
          <cell r="K131" t="str">
            <v>Director of Financial Aid</v>
          </cell>
          <cell r="L131" t="str">
            <v>williamslb@uhv.edu</v>
          </cell>
          <cell r="M131" t="str">
            <v>361-570-4128</v>
          </cell>
        </row>
        <row r="132">
          <cell r="A132">
            <v>23053</v>
          </cell>
          <cell r="B132">
            <v>43509.40384259259</v>
          </cell>
          <cell r="C132">
            <v>43509.404687499999</v>
          </cell>
          <cell r="D132" t="str">
            <v>Parker University</v>
          </cell>
          <cell r="E132" t="str">
            <v>Private/Independent Institution</v>
          </cell>
          <cell r="F132" t="str">
            <v>N/A</v>
          </cell>
          <cell r="G132" t="str">
            <v>Opt-in</v>
          </cell>
          <cell r="H132" t="str">
            <v>Opt-out</v>
          </cell>
          <cell r="I132" t="str">
            <v>Opt-in</v>
          </cell>
          <cell r="J132" t="str">
            <v>Sean M. View</v>
          </cell>
          <cell r="K132" t="str">
            <v>Director of Financial Aid</v>
          </cell>
          <cell r="L132" t="str">
            <v>sview@parker.edu</v>
          </cell>
          <cell r="M132" t="str">
            <v>214-902-2478</v>
          </cell>
        </row>
        <row r="133">
          <cell r="A133">
            <v>23154</v>
          </cell>
          <cell r="B133">
            <v>43511.394004629627</v>
          </cell>
          <cell r="C133">
            <v>43511.395092592589</v>
          </cell>
          <cell r="D133" t="str">
            <v>Northeast Texas Community College</v>
          </cell>
          <cell r="E133" t="str">
            <v>Public Community College</v>
          </cell>
          <cell r="F133" t="str">
            <v>Opt-in</v>
          </cell>
          <cell r="G133" t="str">
            <v>Opt-in</v>
          </cell>
          <cell r="H133" t="str">
            <v>Opt-in</v>
          </cell>
          <cell r="I133" t="str">
            <v>N/A</v>
          </cell>
          <cell r="J133" t="str">
            <v>Kim Irvin</v>
          </cell>
          <cell r="K133" t="str">
            <v>Dean of EM / Dir of Financial Aid</v>
          </cell>
          <cell r="L133" t="str">
            <v>kirvin@ntcc.edu</v>
          </cell>
          <cell r="M133" t="str">
            <v>903.434.8133</v>
          </cell>
        </row>
        <row r="134">
          <cell r="A134">
            <v>23413</v>
          </cell>
          <cell r="B134">
            <v>43508.59820601852</v>
          </cell>
          <cell r="C134">
            <v>43508.598912037036</v>
          </cell>
          <cell r="D134" t="str">
            <v>Palo Alto College</v>
          </cell>
          <cell r="E134" t="str">
            <v>Public Community College</v>
          </cell>
          <cell r="F134" t="str">
            <v>Opt-in</v>
          </cell>
          <cell r="G134" t="str">
            <v>Opt-in</v>
          </cell>
          <cell r="H134" t="str">
            <v>Opt-out</v>
          </cell>
          <cell r="I134" t="str">
            <v>N/A</v>
          </cell>
          <cell r="J134" t="str">
            <v>Alan D Ahmad</v>
          </cell>
          <cell r="K134" t="str">
            <v>Director, Student Financial Aid</v>
          </cell>
          <cell r="L134" t="str">
            <v>aahmad4@alamo.edu</v>
          </cell>
          <cell r="M134" t="str">
            <v>210-485-0613</v>
          </cell>
        </row>
        <row r="135">
          <cell r="A135">
            <v>23485</v>
          </cell>
          <cell r="B135">
            <v>43523.632164351853</v>
          </cell>
          <cell r="C135">
            <v>43523.633680555555</v>
          </cell>
          <cell r="D135" t="str">
            <v>Lamar State College - Port Arthur</v>
          </cell>
          <cell r="E135" t="str">
            <v>Public State College</v>
          </cell>
          <cell r="F135" t="str">
            <v>Opt-out</v>
          </cell>
          <cell r="G135" t="str">
            <v>Opt-in</v>
          </cell>
          <cell r="H135" t="str">
            <v>Opt-out</v>
          </cell>
          <cell r="I135" t="str">
            <v>N/A</v>
          </cell>
          <cell r="J135" t="str">
            <v>Sharon Thibodeaux</v>
          </cell>
          <cell r="K135" t="str">
            <v>Director of Student Financial Aid</v>
          </cell>
          <cell r="L135" t="str">
            <v>thibodeauxsd1@lamarpa.edu</v>
          </cell>
          <cell r="M135" t="str">
            <v>409-984-6200</v>
          </cell>
        </row>
        <row r="136">
          <cell r="A136">
            <v>23582</v>
          </cell>
          <cell r="B136">
            <v>43525.39534722222</v>
          </cell>
          <cell r="C136">
            <v>43525.398275462961</v>
          </cell>
          <cell r="D136" t="str">
            <v>LAMAR STATE COLLEGE ORANGE</v>
          </cell>
          <cell r="E136" t="str">
            <v>Public State College</v>
          </cell>
          <cell r="F136" t="str">
            <v>Opt-out</v>
          </cell>
          <cell r="G136" t="str">
            <v>Opt-in</v>
          </cell>
          <cell r="H136" t="str">
            <v>Opt-out</v>
          </cell>
          <cell r="I136" t="str">
            <v>Opt-out</v>
          </cell>
          <cell r="J136" t="str">
            <v>KERRY OLSON</v>
          </cell>
          <cell r="K136" t="str">
            <v>DIRECTOR OF FINANCIAL AID</v>
          </cell>
          <cell r="L136" t="str">
            <v>kerry.olson@lsco.edu</v>
          </cell>
          <cell r="M136">
            <v>4098823362</v>
          </cell>
        </row>
        <row r="137">
          <cell r="A137">
            <v>23614</v>
          </cell>
          <cell r="B137">
            <v>43525.385682870372</v>
          </cell>
          <cell r="C137">
            <v>43525.387384259258</v>
          </cell>
          <cell r="D137" t="str">
            <v>Collin College</v>
          </cell>
          <cell r="E137" t="str">
            <v>Public Community College</v>
          </cell>
          <cell r="F137" t="str">
            <v>Opt-out</v>
          </cell>
          <cell r="G137" t="str">
            <v>Opt-in</v>
          </cell>
          <cell r="H137" t="str">
            <v>Opt-out</v>
          </cell>
          <cell r="I137" t="str">
            <v>N/A</v>
          </cell>
          <cell r="J137" t="str">
            <v>Alan Pixley</v>
          </cell>
          <cell r="K137" t="str">
            <v>Director Financial Aid</v>
          </cell>
          <cell r="L137" t="str">
            <v>Apixley@collin.edu</v>
          </cell>
          <cell r="M137">
            <v>9727583842</v>
          </cell>
        </row>
        <row r="138">
          <cell r="A138">
            <v>25554</v>
          </cell>
          <cell r="B138">
            <v>43525.633958333332</v>
          </cell>
          <cell r="C138">
            <v>43525.637372685182</v>
          </cell>
          <cell r="D138" t="str">
            <v>The University of Texas MD Anderson Cancer Center</v>
          </cell>
          <cell r="E138" t="str">
            <v>Public Health-Related Institution</v>
          </cell>
          <cell r="F138" t="str">
            <v>N/A</v>
          </cell>
          <cell r="G138" t="str">
            <v>Opt-out</v>
          </cell>
          <cell r="H138" t="str">
            <v>Opt-out</v>
          </cell>
          <cell r="I138" t="str">
            <v>N/A</v>
          </cell>
          <cell r="J138" t="str">
            <v>Araceli Alvarez</v>
          </cell>
          <cell r="K138" t="str">
            <v>Director, Student Financial Services</v>
          </cell>
          <cell r="L138" t="str">
            <v>araceli.alvarez@uth.tmc.edu</v>
          </cell>
          <cell r="M138" t="str">
            <v>713-500-3871</v>
          </cell>
        </row>
        <row r="139">
          <cell r="A139">
            <v>29269</v>
          </cell>
          <cell r="B139">
            <v>43508.590532407405</v>
          </cell>
          <cell r="C139">
            <v>43508.591458333336</v>
          </cell>
          <cell r="D139" t="str">
            <v>Texas A&amp;M University Texarkana</v>
          </cell>
          <cell r="E139" t="str">
            <v>Public University</v>
          </cell>
          <cell r="F139" t="str">
            <v>Opt-out</v>
          </cell>
          <cell r="G139" t="str">
            <v>Opt-out</v>
          </cell>
          <cell r="H139" t="str">
            <v>Opt-out</v>
          </cell>
          <cell r="I139" t="str">
            <v>N/A</v>
          </cell>
          <cell r="J139" t="str">
            <v>Michael Fuller</v>
          </cell>
          <cell r="K139" t="str">
            <v>Director of Financial Aid and Veteran Services</v>
          </cell>
          <cell r="L139" t="str">
            <v>mfuller@tamut.edu</v>
          </cell>
          <cell r="M139" t="str">
            <v>903.223.3060</v>
          </cell>
        </row>
        <row r="140">
          <cell r="A140">
            <v>31034</v>
          </cell>
          <cell r="B140">
            <v>43509.374328703707</v>
          </cell>
          <cell r="C140">
            <v>43509.379618055558</v>
          </cell>
          <cell r="D140" t="str">
            <v>South Texas College</v>
          </cell>
          <cell r="E140" t="str">
            <v>Public Community College</v>
          </cell>
          <cell r="F140" t="str">
            <v>Opt-in</v>
          </cell>
          <cell r="G140" t="str">
            <v>Opt-in</v>
          </cell>
          <cell r="H140" t="str">
            <v>Opt-in</v>
          </cell>
          <cell r="I140" t="str">
            <v>N/A</v>
          </cell>
          <cell r="J140" t="str">
            <v>Juan Miguel Galvan</v>
          </cell>
          <cell r="K140" t="str">
            <v>Director of Student Financial Services</v>
          </cell>
          <cell r="L140" t="str">
            <v>jmiguel@southtexascollege.edu</v>
          </cell>
          <cell r="M140" t="str">
            <v>956-872-3419</v>
          </cell>
        </row>
        <row r="141">
          <cell r="A141">
            <v>36273</v>
          </cell>
          <cell r="B141">
            <v>43511.396643518521</v>
          </cell>
          <cell r="C141">
            <v>43511.397986111115</v>
          </cell>
          <cell r="D141" t="str">
            <v>Lamar Institute of Technology</v>
          </cell>
          <cell r="E141" t="str">
            <v>Public Technical Institute</v>
          </cell>
          <cell r="F141" t="str">
            <v>Opt-out</v>
          </cell>
          <cell r="G141" t="str">
            <v>Opt-in</v>
          </cell>
          <cell r="H141" t="str">
            <v>Opt-out</v>
          </cell>
          <cell r="I141" t="str">
            <v>N/A</v>
          </cell>
          <cell r="J141" t="str">
            <v>Linda Korns</v>
          </cell>
          <cell r="K141" t="str">
            <v>Financial Aid Director</v>
          </cell>
          <cell r="L141" t="str">
            <v>ldkorns@lit.edu</v>
          </cell>
          <cell r="M141" t="str">
            <v>409-839-2022</v>
          </cell>
        </row>
        <row r="142">
          <cell r="A142">
            <v>42295</v>
          </cell>
          <cell r="B142">
            <v>43524.738576388889</v>
          </cell>
          <cell r="C142">
            <v>43524.739212962966</v>
          </cell>
          <cell r="D142" t="str">
            <v>Texas A&amp;M University-Central Texas</v>
          </cell>
          <cell r="E142" t="str">
            <v>Public University</v>
          </cell>
          <cell r="F142" t="str">
            <v>Opt-in</v>
          </cell>
          <cell r="G142" t="str">
            <v>Opt-out</v>
          </cell>
          <cell r="H142" t="str">
            <v>Opt-out</v>
          </cell>
          <cell r="I142" t="str">
            <v>N/A</v>
          </cell>
          <cell r="J142" t="str">
            <v>Irene Montalvo</v>
          </cell>
          <cell r="K142" t="str">
            <v>Director, Student Financial Assistance</v>
          </cell>
          <cell r="L142" t="str">
            <v>i.montalvo@tamuct.edu</v>
          </cell>
          <cell r="M142" t="str">
            <v>254-501-5852</v>
          </cell>
        </row>
        <row r="143">
          <cell r="A143">
            <v>42421</v>
          </cell>
          <cell r="B143">
            <v>43524.646122685182</v>
          </cell>
          <cell r="C143">
            <v>43524.674768518518</v>
          </cell>
          <cell r="D143" t="str">
            <v>University of North Texas at Dallas</v>
          </cell>
          <cell r="E143" t="str">
            <v>Public University</v>
          </cell>
          <cell r="F143" t="str">
            <v>Opt-in</v>
          </cell>
          <cell r="G143" t="str">
            <v>Opt-out</v>
          </cell>
          <cell r="H143" t="str">
            <v>Opt-in</v>
          </cell>
          <cell r="I143" t="str">
            <v>N/A</v>
          </cell>
          <cell r="J143" t="str">
            <v>Garrick D Hildebrand</v>
          </cell>
          <cell r="K143" t="str">
            <v>Director of Financial Aid</v>
          </cell>
          <cell r="L143" t="str">
            <v>garrick.hildebrand@untdallas.edu</v>
          </cell>
          <cell r="M143" t="str">
            <v>972-780-3678</v>
          </cell>
        </row>
        <row r="144">
          <cell r="A144">
            <v>42439</v>
          </cell>
          <cell r="B144">
            <v>43525.617905092593</v>
          </cell>
          <cell r="C144">
            <v>43525.638726851852</v>
          </cell>
          <cell r="D144" t="str">
            <v>The University of Texas Health Science Center at Tyler</v>
          </cell>
          <cell r="E144" t="str">
            <v>Public Health-Related Institution</v>
          </cell>
          <cell r="F144" t="str">
            <v>N/A</v>
          </cell>
          <cell r="G144" t="str">
            <v>Opt-out</v>
          </cell>
          <cell r="H144" t="str">
            <v>Opt-out</v>
          </cell>
          <cell r="I144" t="str">
            <v>N/A</v>
          </cell>
          <cell r="J144" t="str">
            <v>Araceli Alvarez</v>
          </cell>
          <cell r="K144" t="str">
            <v>Director, Student Financial Services</v>
          </cell>
          <cell r="L144" t="str">
            <v>araceli.alvarez@uth.tmc.edu</v>
          </cell>
          <cell r="M144" t="str">
            <v>713-500-3871</v>
          </cell>
        </row>
        <row r="145">
          <cell r="A145">
            <v>42485</v>
          </cell>
          <cell r="B145">
            <v>43525.400011574071</v>
          </cell>
          <cell r="C145">
            <v>43525.40929398148</v>
          </cell>
          <cell r="D145" t="str">
            <v>Texas A&amp;M University - San Antonio Texas</v>
          </cell>
          <cell r="E145" t="str">
            <v>Public University</v>
          </cell>
          <cell r="F145" t="str">
            <v>Opt-out</v>
          </cell>
          <cell r="G145" t="str">
            <v>Opt-in</v>
          </cell>
          <cell r="H145" t="str">
            <v>Opt-out</v>
          </cell>
          <cell r="I145" t="str">
            <v>N/A</v>
          </cell>
          <cell r="J145" t="str">
            <v>Gail Johnson</v>
          </cell>
          <cell r="K145" t="str">
            <v>Associate Director of Scholarship, Compliance &amp; Financial Aid</v>
          </cell>
          <cell r="L145" t="str">
            <v>gjohnson1@tamusa.edu</v>
          </cell>
          <cell r="M145" t="str">
            <v>210-784-1403</v>
          </cell>
        </row>
        <row r="146">
          <cell r="A146">
            <v>10633</v>
          </cell>
          <cell r="B146">
            <v>43524.659363425926</v>
          </cell>
          <cell r="C146">
            <v>43524.661574074074</v>
          </cell>
          <cell r="D146" t="str">
            <v>Houston Community College</v>
          </cell>
          <cell r="E146" t="str">
            <v>Public Community College</v>
          </cell>
          <cell r="F146" t="str">
            <v>Opt-out</v>
          </cell>
          <cell r="G146" t="str">
            <v>Opt-in</v>
          </cell>
          <cell r="H146" t="str">
            <v>Opt-in</v>
          </cell>
          <cell r="I146" t="str">
            <v>Opt-in</v>
          </cell>
          <cell r="J146" t="str">
            <v>Bianca R. Matlock</v>
          </cell>
          <cell r="K146" t="str">
            <v>Director of Financial Aid Operations</v>
          </cell>
          <cell r="L146" t="str">
            <v>bianca.matlock@hccs.edu</v>
          </cell>
          <cell r="M146" t="str">
            <v>713-718-6596</v>
          </cell>
        </row>
        <row r="147">
          <cell r="A147">
            <v>3579</v>
          </cell>
          <cell r="B147">
            <v>43508.584733796299</v>
          </cell>
          <cell r="C147">
            <v>43508.58662037037</v>
          </cell>
          <cell r="D147" t="str">
            <v>JACKSONVILLE COLLEGE</v>
          </cell>
          <cell r="E147" t="str">
            <v>Private/Independent Institution</v>
          </cell>
          <cell r="F147" t="str">
            <v>N/A</v>
          </cell>
          <cell r="G147" t="str">
            <v>Opt-in</v>
          </cell>
          <cell r="H147" t="str">
            <v>N/A</v>
          </cell>
          <cell r="I147" t="str">
            <v>Opt-in</v>
          </cell>
          <cell r="J147" t="str">
            <v>PAUL GALYEAN</v>
          </cell>
          <cell r="K147" t="str">
            <v>FINANCIAL AID DIRECTOR</v>
          </cell>
          <cell r="L147" t="str">
            <v>pgalyean@jacksonville-college.edu</v>
          </cell>
          <cell r="M147" t="str">
            <v>903-589-7135</v>
          </cell>
        </row>
        <row r="148">
          <cell r="A148">
            <v>3581</v>
          </cell>
          <cell r="B148">
            <v>43515.352222222224</v>
          </cell>
          <cell r="C148">
            <v>43515.353495370371</v>
          </cell>
          <cell r="D148" t="str">
            <v>Lamar University</v>
          </cell>
          <cell r="E148" t="str">
            <v>Public University</v>
          </cell>
          <cell r="F148" t="str">
            <v>Opt-out</v>
          </cell>
          <cell r="G148" t="str">
            <v>Opt-in</v>
          </cell>
          <cell r="H148" t="str">
            <v>Opt-out</v>
          </cell>
          <cell r="I148" t="str">
            <v>N/A</v>
          </cell>
          <cell r="J148" t="str">
            <v>Jill Rowley</v>
          </cell>
          <cell r="K148" t="str">
            <v>Director of Student Financial Aid</v>
          </cell>
          <cell r="L148" t="str">
            <v>jill.rowley@lamar.edu</v>
          </cell>
          <cell r="M148" t="str">
            <v>409-880-2302</v>
          </cell>
        </row>
        <row r="149">
          <cell r="A149">
            <v>3582</v>
          </cell>
          <cell r="B149">
            <v>43508.592858796299</v>
          </cell>
          <cell r="C149">
            <v>43508.597395833334</v>
          </cell>
          <cell r="D149" t="str">
            <v>Laredo College</v>
          </cell>
          <cell r="E149" t="str">
            <v>Public Community College</v>
          </cell>
          <cell r="F149" t="str">
            <v>N/A</v>
          </cell>
          <cell r="G149" t="str">
            <v>Opt-in</v>
          </cell>
          <cell r="H149" t="str">
            <v>Opt-in</v>
          </cell>
          <cell r="I149" t="str">
            <v>N/A</v>
          </cell>
          <cell r="J149" t="str">
            <v>Steven Aguilar</v>
          </cell>
          <cell r="K149" t="str">
            <v>Director, Financial Aid &amp; Veterans Affairs Services</v>
          </cell>
          <cell r="L149" t="str">
            <v>steven.aguilar@laredo.edu</v>
          </cell>
          <cell r="M149" t="str">
            <v>956-721-5361</v>
          </cell>
        </row>
        <row r="150">
          <cell r="A150">
            <v>3583</v>
          </cell>
          <cell r="B150">
            <v>43508.657002314816</v>
          </cell>
          <cell r="C150">
            <v>43508.658333333333</v>
          </cell>
          <cell r="D150" t="str">
            <v>Lee College</v>
          </cell>
          <cell r="E150" t="str">
            <v>Public Community College</v>
          </cell>
          <cell r="F150" t="str">
            <v>N/A</v>
          </cell>
          <cell r="G150" t="str">
            <v>Opt-in</v>
          </cell>
          <cell r="H150" t="str">
            <v>N/A</v>
          </cell>
          <cell r="I150" t="str">
            <v>N/A</v>
          </cell>
          <cell r="J150" t="str">
            <v>Felipe Leal</v>
          </cell>
          <cell r="K150" t="str">
            <v>Director of Financial Aid</v>
          </cell>
          <cell r="L150" t="str">
            <v>fleal@lee.edu</v>
          </cell>
          <cell r="M150" t="str">
            <v>281-425-6362</v>
          </cell>
        </row>
        <row r="151">
          <cell r="A151">
            <v>3584</v>
          </cell>
          <cell r="B151">
            <v>43508.614178240743</v>
          </cell>
          <cell r="C151">
            <v>43508.616203703707</v>
          </cell>
          <cell r="D151" t="str">
            <v>LeTourneau University</v>
          </cell>
          <cell r="E151" t="str">
            <v>Private/Independent Institution</v>
          </cell>
          <cell r="F151" t="str">
            <v>N/A</v>
          </cell>
          <cell r="G151" t="str">
            <v>Opt-in</v>
          </cell>
          <cell r="H151" t="str">
            <v>N/A</v>
          </cell>
          <cell r="I151" t="str">
            <v>Opt-in</v>
          </cell>
          <cell r="J151" t="str">
            <v>Tracy Watkins</v>
          </cell>
          <cell r="K151" t="str">
            <v>Financial Aid Director</v>
          </cell>
          <cell r="L151" t="str">
            <v>tracywatkins@letu.edu</v>
          </cell>
          <cell r="M151" t="str">
            <v>903 233 4356</v>
          </cell>
        </row>
        <row r="152">
          <cell r="A152">
            <v>3590</v>
          </cell>
          <cell r="B152">
            <v>43508.602442129632</v>
          </cell>
          <cell r="C152">
            <v>43508.603831018518</v>
          </cell>
          <cell r="D152" t="str">
            <v>McLennan Community College</v>
          </cell>
          <cell r="E152" t="str">
            <v>Public Community College</v>
          </cell>
          <cell r="F152" t="str">
            <v>Opt-in</v>
          </cell>
          <cell r="G152" t="str">
            <v>Opt-in</v>
          </cell>
          <cell r="H152" t="str">
            <v>Opt-out</v>
          </cell>
          <cell r="I152" t="str">
            <v>N/A</v>
          </cell>
          <cell r="J152" t="str">
            <v>James F. Kubacak</v>
          </cell>
          <cell r="K152" t="str">
            <v>Director Financial Aid</v>
          </cell>
          <cell r="L152" t="str">
            <v>jkubacak@mclennan.edu</v>
          </cell>
          <cell r="M152" t="str">
            <v>254-299-8608</v>
          </cell>
        </row>
        <row r="153">
          <cell r="A153">
            <v>3618</v>
          </cell>
          <cell r="B153">
            <v>43517.367314814815</v>
          </cell>
          <cell r="C153">
            <v>43517.368587962963</v>
          </cell>
          <cell r="D153" t="str">
            <v>Southwestern Christian College</v>
          </cell>
          <cell r="E153" t="str">
            <v>Private/Independent Institution</v>
          </cell>
          <cell r="F153" t="str">
            <v>N/A</v>
          </cell>
          <cell r="G153" t="str">
            <v>Opt-in</v>
          </cell>
          <cell r="H153" t="str">
            <v>N/A</v>
          </cell>
          <cell r="I153" t="str">
            <v>Opt-in</v>
          </cell>
          <cell r="J153" t="str">
            <v>Angela Hill</v>
          </cell>
          <cell r="K153" t="str">
            <v>Director of Financial Aid</v>
          </cell>
          <cell r="L153" t="str">
            <v>angela.hill@swcc.edu</v>
          </cell>
          <cell r="M153" t="str">
            <v>972-524-3341 ext 126</v>
          </cell>
        </row>
        <row r="154">
          <cell r="A154">
            <v>3643</v>
          </cell>
          <cell r="B154">
            <v>43509.453622685185</v>
          </cell>
          <cell r="C154">
            <v>43509.459062499998</v>
          </cell>
          <cell r="D154" t="str">
            <v>Texas Southmost College</v>
          </cell>
          <cell r="E154" t="str">
            <v>Public Community College</v>
          </cell>
          <cell r="F154" t="str">
            <v>N/A</v>
          </cell>
          <cell r="G154" t="str">
            <v>Opt-in</v>
          </cell>
          <cell r="H154" t="str">
            <v>Opt-in</v>
          </cell>
          <cell r="I154" t="str">
            <v>N/A</v>
          </cell>
          <cell r="J154" t="str">
            <v>Vanessa Vasquez</v>
          </cell>
          <cell r="K154" t="str">
            <v>Executive Director of Enrollment and Academic Support Services</v>
          </cell>
          <cell r="L154" t="str">
            <v>Vanessa.Vasquez@tsc.edu</v>
          </cell>
          <cell r="M154" t="str">
            <v>956-295-3605</v>
          </cell>
        </row>
        <row r="155">
          <cell r="A155">
            <v>10115</v>
          </cell>
          <cell r="B155">
            <v>43523.984398148146</v>
          </cell>
          <cell r="C155">
            <v>43523.985312500001</v>
          </cell>
          <cell r="D155" t="str">
            <v>The University of Texas at san antonio</v>
          </cell>
          <cell r="E155" t="str">
            <v>Public University</v>
          </cell>
          <cell r="F155" t="str">
            <v>Opt-in</v>
          </cell>
          <cell r="G155" t="str">
            <v>Opt-in</v>
          </cell>
          <cell r="H155" t="str">
            <v>Opt-in</v>
          </cell>
          <cell r="I155" t="str">
            <v>N/A</v>
          </cell>
          <cell r="J155" t="str">
            <v>Erika Cox</v>
          </cell>
          <cell r="K155" t="str">
            <v>Interim Director of Financial Aid</v>
          </cell>
          <cell r="L155" t="str">
            <v>erika.cox@utsa.edu</v>
          </cell>
          <cell r="M155" t="str">
            <v>210-458-4859</v>
          </cell>
        </row>
        <row r="156">
          <cell r="A156">
            <v>11163</v>
          </cell>
          <cell r="B156">
            <v>43525.625057870369</v>
          </cell>
          <cell r="C156">
            <v>43525.626817129632</v>
          </cell>
          <cell r="D156" t="str">
            <v>The University of Texas Health Science Center at Tyler</v>
          </cell>
          <cell r="E156" t="str">
            <v>Public Health-Related Institution</v>
          </cell>
          <cell r="F156" t="str">
            <v>N/A</v>
          </cell>
          <cell r="G156" t="str">
            <v>N/A</v>
          </cell>
          <cell r="H156" t="str">
            <v>N/A</v>
          </cell>
          <cell r="I156" t="str">
            <v>N/A</v>
          </cell>
          <cell r="J156" t="str">
            <v>Araceli Alvarez</v>
          </cell>
          <cell r="K156" t="str">
            <v>Director, Student Financial Services</v>
          </cell>
          <cell r="L156" t="str">
            <v>araceli.alvarez@uth.tmc.edu</v>
          </cell>
          <cell r="M156" t="str">
            <v>713-500-3871</v>
          </cell>
        </row>
        <row r="157">
          <cell r="A157">
            <v>25554</v>
          </cell>
          <cell r="B157">
            <v>43525.62771990741</v>
          </cell>
          <cell r="C157">
            <v>43525.628888888888</v>
          </cell>
          <cell r="D157" t="str">
            <v>The University of Texas MD Anderson Cancer Center School of Health Professions</v>
          </cell>
          <cell r="E157" t="str">
            <v>Public Health-Related Institution</v>
          </cell>
          <cell r="F157" t="str">
            <v>N/A</v>
          </cell>
          <cell r="G157" t="str">
            <v>N/A</v>
          </cell>
          <cell r="H157" t="str">
            <v>N/A</v>
          </cell>
          <cell r="I157" t="str">
            <v>N/A</v>
          </cell>
          <cell r="J157" t="str">
            <v>Araceli Alvarez</v>
          </cell>
          <cell r="K157" t="str">
            <v>Director, Student Financial Services</v>
          </cell>
          <cell r="L157" t="str">
            <v>araceli.alvarez@uth.tmc.edu</v>
          </cell>
          <cell r="M157" t="str">
            <v>713-500-3871</v>
          </cell>
        </row>
        <row r="158">
          <cell r="A158">
            <v>3647</v>
          </cell>
          <cell r="B158">
            <v>43509.728437500002</v>
          </cell>
          <cell r="C158">
            <v>43509.732152777775</v>
          </cell>
          <cell r="D158" t="str">
            <v>Trinity University</v>
          </cell>
          <cell r="E158" t="str">
            <v>Private/Independent Institution</v>
          </cell>
          <cell r="F158" t="str">
            <v>N/A</v>
          </cell>
          <cell r="G158" t="str">
            <v>Opt-out</v>
          </cell>
          <cell r="H158" t="str">
            <v>N/A</v>
          </cell>
          <cell r="I158" t="str">
            <v>Opt-in</v>
          </cell>
          <cell r="J158" t="str">
            <v>Christina Pikla</v>
          </cell>
          <cell r="K158" t="str">
            <v>Director of Financial Aid</v>
          </cell>
          <cell r="L158" t="str">
            <v>cpikla@trinity.edu</v>
          </cell>
          <cell r="M158" t="str">
            <v>210-999-8336</v>
          </cell>
        </row>
        <row r="159">
          <cell r="A159">
            <v>3652</v>
          </cell>
          <cell r="B159">
            <v>43508.585162037038</v>
          </cell>
          <cell r="C159">
            <v>43508.586076388892</v>
          </cell>
          <cell r="D159" t="str">
            <v>University of Houston</v>
          </cell>
          <cell r="E159" t="str">
            <v>Public University</v>
          </cell>
          <cell r="F159" t="str">
            <v>Opt-in</v>
          </cell>
          <cell r="G159" t="str">
            <v>Opt-in</v>
          </cell>
          <cell r="H159" t="str">
            <v>Opt-in</v>
          </cell>
          <cell r="I159" t="str">
            <v>N/A</v>
          </cell>
          <cell r="J159" t="str">
            <v>Scott Moore</v>
          </cell>
          <cell r="K159" t="str">
            <v>Director, Scholarships &amp; Financial Aid</v>
          </cell>
          <cell r="L159" t="str">
            <v>samoore4@Central.UH.EDU</v>
          </cell>
          <cell r="M159" t="str">
            <v>832-842-3730</v>
          </cell>
        </row>
        <row r="160">
          <cell r="A160">
            <v>3654</v>
          </cell>
          <cell r="B160">
            <v>43508.606180555558</v>
          </cell>
          <cell r="C160">
            <v>43508.606782407405</v>
          </cell>
          <cell r="D160" t="str">
            <v>University of St. Thomas</v>
          </cell>
          <cell r="E160" t="str">
            <v>Private/Independent Institution</v>
          </cell>
          <cell r="F160" t="str">
            <v>N/A</v>
          </cell>
          <cell r="G160" t="str">
            <v>Opt-in</v>
          </cell>
          <cell r="H160" t="str">
            <v>Opt-in</v>
          </cell>
          <cell r="I160" t="str">
            <v>Opt-in</v>
          </cell>
          <cell r="J160" t="str">
            <v>Lynda McKendree</v>
          </cell>
          <cell r="K160" t="str">
            <v>Dean of Scholarships and Financial Aid</v>
          </cell>
          <cell r="L160" t="str">
            <v>mckendla@stthom.edu</v>
          </cell>
          <cell r="M160" t="str">
            <v>713-525-2151</v>
          </cell>
        </row>
        <row r="161">
          <cell r="A161">
            <v>3639</v>
          </cell>
          <cell r="B161">
            <v>43528</v>
          </cell>
          <cell r="C161">
            <v>43528</v>
          </cell>
          <cell r="D161" t="str">
            <v>Texas A&amp;M University-Kingsville</v>
          </cell>
          <cell r="E161" t="str">
            <v>Public University</v>
          </cell>
          <cell r="F161" t="str">
            <v>Opt-out</v>
          </cell>
          <cell r="G161" t="str">
            <v>Opt-in</v>
          </cell>
          <cell r="H161" t="str">
            <v>Opt-in</v>
          </cell>
          <cell r="I161" t="str">
            <v>N/A</v>
          </cell>
          <cell r="J161" t="str">
            <v>Raul Cavazos</v>
          </cell>
          <cell r="K161" t="str">
            <v>Director of Financial Aid</v>
          </cell>
          <cell r="L161" t="str">
            <v>Raul.Cavazos@tamuk.edu</v>
          </cell>
          <cell r="M161" t="str">
            <v>361-593-5029</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14"/>
  <sheetViews>
    <sheetView workbookViewId="0">
      <selection activeCell="A22" sqref="A22"/>
    </sheetView>
  </sheetViews>
  <sheetFormatPr defaultRowHeight="14.4" x14ac:dyDescent="0.3"/>
  <cols>
    <col min="1" max="1" width="113.6640625" customWidth="1"/>
  </cols>
  <sheetData>
    <row r="2" spans="1:1" ht="15.6" x14ac:dyDescent="0.3">
      <c r="A2" s="34" t="s">
        <v>90</v>
      </c>
    </row>
    <row r="3" spans="1:1" ht="177.75" customHeight="1" x14ac:dyDescent="0.3">
      <c r="A3" s="35" t="s">
        <v>91</v>
      </c>
    </row>
    <row r="4" spans="1:1" x14ac:dyDescent="0.3">
      <c r="A4" s="57"/>
    </row>
    <row r="5" spans="1:1" x14ac:dyDescent="0.3">
      <c r="A5" s="55"/>
    </row>
    <row r="6" spans="1:1" ht="18" x14ac:dyDescent="0.3">
      <c r="A6" s="56"/>
    </row>
    <row r="7" spans="1:1" x14ac:dyDescent="0.3">
      <c r="A7" s="55"/>
    </row>
    <row r="8" spans="1:1" ht="18" x14ac:dyDescent="0.3">
      <c r="A8" s="56"/>
    </row>
    <row r="9" spans="1:1" x14ac:dyDescent="0.3">
      <c r="A9" s="55"/>
    </row>
    <row r="10" spans="1:1" ht="18" x14ac:dyDescent="0.3">
      <c r="A10" s="56"/>
    </row>
    <row r="11" spans="1:1" x14ac:dyDescent="0.3">
      <c r="A11" s="55"/>
    </row>
    <row r="12" spans="1:1" ht="18" x14ac:dyDescent="0.3">
      <c r="A12" s="56"/>
    </row>
    <row r="13" spans="1:1" ht="18" x14ac:dyDescent="0.3">
      <c r="A13" s="56"/>
    </row>
    <row r="14" spans="1:1" ht="18" x14ac:dyDescent="0.3">
      <c r="A14" s="56"/>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60"/>
  <sheetViews>
    <sheetView tabSelected="1" zoomScaleNormal="100" workbookViewId="0">
      <pane xSplit="2" ySplit="7" topLeftCell="C98" activePane="bottomRight" state="frozen"/>
      <selection pane="topRight" activeCell="C1" sqref="C1"/>
      <selection pane="bottomLeft" activeCell="A6" sqref="A6"/>
      <selection pane="bottomRight" activeCell="D8" sqref="D8"/>
    </sheetView>
  </sheetViews>
  <sheetFormatPr defaultColWidth="9.33203125" defaultRowHeight="14.4" x14ac:dyDescent="0.3"/>
  <cols>
    <col min="1" max="1" width="19" style="8" customWidth="1"/>
    <col min="2" max="2" width="58.33203125" style="9" bestFit="1" customWidth="1"/>
    <col min="3" max="3" width="17.77734375" style="36" bestFit="1" customWidth="1"/>
    <col min="4" max="4" width="21" style="41" customWidth="1"/>
    <col min="5" max="5" width="8.6640625" customWidth="1"/>
    <col min="6" max="16384" width="9.33203125" style="18"/>
  </cols>
  <sheetData>
    <row r="1" spans="1:9" x14ac:dyDescent="0.3">
      <c r="A1" s="17"/>
      <c r="B1" s="17"/>
    </row>
    <row r="2" spans="1:9" ht="17.399999999999999" x14ac:dyDescent="0.3">
      <c r="A2" s="33" t="s">
        <v>117</v>
      </c>
      <c r="B2" s="33"/>
      <c r="C2" s="33"/>
      <c r="D2" s="42"/>
    </row>
    <row r="3" spans="1:9" s="21" customFormat="1" ht="24.75" customHeight="1" x14ac:dyDescent="0.25">
      <c r="A3" s="65" t="s">
        <v>118</v>
      </c>
      <c r="B3" s="65"/>
      <c r="C3" s="59">
        <v>481616</v>
      </c>
      <c r="D3" s="43"/>
      <c r="F3" s="22"/>
    </row>
    <row r="4" spans="1:9" s="17" customFormat="1" ht="24.75" customHeight="1" x14ac:dyDescent="0.25">
      <c r="A4" s="66" t="s">
        <v>89</v>
      </c>
      <c r="B4" s="66"/>
      <c r="C4" s="60">
        <f>COUNTIF(C9:C115,"*In")</f>
        <v>41</v>
      </c>
      <c r="D4" s="44"/>
      <c r="F4" s="19"/>
      <c r="G4" s="19"/>
      <c r="H4" s="19"/>
      <c r="I4" s="19"/>
    </row>
    <row r="5" spans="1:9" s="17" customFormat="1" ht="24.75" customHeight="1" x14ac:dyDescent="0.25">
      <c r="A5" s="67" t="s">
        <v>119</v>
      </c>
      <c r="B5" s="67"/>
      <c r="C5" s="61">
        <f>ROUNDDOWN(C3/C4,0)</f>
        <v>11746</v>
      </c>
      <c r="D5" s="44"/>
      <c r="F5" s="19"/>
      <c r="G5" s="19"/>
      <c r="H5" s="19"/>
      <c r="I5" s="19"/>
    </row>
    <row r="6" spans="1:9" s="17" customFormat="1" ht="13.8" x14ac:dyDescent="0.25">
      <c r="A6" s="28"/>
      <c r="B6" s="29"/>
      <c r="C6" s="37"/>
      <c r="D6" s="45"/>
      <c r="F6" s="19"/>
      <c r="G6" s="19"/>
      <c r="H6" s="19"/>
      <c r="I6" s="19"/>
    </row>
    <row r="7" spans="1:9" s="20" customFormat="1" ht="27.6" x14ac:dyDescent="0.25">
      <c r="A7" s="31" t="s">
        <v>25</v>
      </c>
      <c r="B7" s="32" t="s">
        <v>92</v>
      </c>
      <c r="C7" s="30" t="s">
        <v>87</v>
      </c>
      <c r="D7" s="51" t="s">
        <v>123</v>
      </c>
    </row>
    <row r="8" spans="1:9" s="20" customFormat="1" ht="13.8" x14ac:dyDescent="0.25">
      <c r="A8" s="26" t="s">
        <v>12</v>
      </c>
      <c r="B8" s="27"/>
      <c r="C8" s="38"/>
      <c r="D8" s="46"/>
    </row>
    <row r="9" spans="1:9" x14ac:dyDescent="0.3">
      <c r="A9" s="11">
        <v>3541</v>
      </c>
      <c r="B9" s="3" t="s">
        <v>26</v>
      </c>
      <c r="C9" s="36" t="s">
        <v>121</v>
      </c>
      <c r="D9" s="47">
        <f>IF(IFERROR(SEARCH("In",$C9),0),$C$5,0)</f>
        <v>11746</v>
      </c>
    </row>
    <row r="10" spans="1:9" x14ac:dyDescent="0.3">
      <c r="A10" s="11">
        <v>3581</v>
      </c>
      <c r="B10" s="3" t="s">
        <v>27</v>
      </c>
      <c r="C10" s="36" t="s">
        <v>120</v>
      </c>
      <c r="D10" s="47">
        <f t="shared" ref="D10:D44" si="0">IF(IFERROR(SEARCH("In",$C10),0),$C$5,0)</f>
        <v>0</v>
      </c>
    </row>
    <row r="11" spans="1:9" x14ac:dyDescent="0.3">
      <c r="A11" s="11">
        <v>3592</v>
      </c>
      <c r="B11" s="3" t="s">
        <v>28</v>
      </c>
      <c r="C11" s="36" t="s">
        <v>120</v>
      </c>
      <c r="D11" s="47">
        <f t="shared" si="0"/>
        <v>0</v>
      </c>
    </row>
    <row r="12" spans="1:9" x14ac:dyDescent="0.3">
      <c r="A12" s="11">
        <v>3630</v>
      </c>
      <c r="B12" s="3" t="s">
        <v>29</v>
      </c>
      <c r="C12" s="36" t="s">
        <v>120</v>
      </c>
      <c r="D12" s="47">
        <f t="shared" si="0"/>
        <v>0</v>
      </c>
    </row>
    <row r="13" spans="1:9" x14ac:dyDescent="0.3">
      <c r="A13" s="11">
        <v>3606</v>
      </c>
      <c r="B13" s="3" t="s">
        <v>13</v>
      </c>
      <c r="C13" s="36" t="s">
        <v>121</v>
      </c>
      <c r="D13" s="47">
        <f t="shared" si="0"/>
        <v>11746</v>
      </c>
    </row>
    <row r="14" spans="1:9" x14ac:dyDescent="0.3">
      <c r="A14" s="11">
        <v>3624</v>
      </c>
      <c r="B14" s="3" t="s">
        <v>30</v>
      </c>
      <c r="C14" s="36" t="s">
        <v>120</v>
      </c>
      <c r="D14" s="47">
        <f t="shared" si="0"/>
        <v>0</v>
      </c>
    </row>
    <row r="15" spans="1:9" x14ac:dyDescent="0.3">
      <c r="A15" s="11">
        <v>3625</v>
      </c>
      <c r="B15" s="3" t="s">
        <v>31</v>
      </c>
      <c r="C15" s="36" t="s">
        <v>120</v>
      </c>
      <c r="D15" s="47">
        <f t="shared" si="0"/>
        <v>0</v>
      </c>
    </row>
    <row r="16" spans="1:9" x14ac:dyDescent="0.3">
      <c r="A16" s="11">
        <v>3631</v>
      </c>
      <c r="B16" s="3" t="s">
        <v>32</v>
      </c>
      <c r="C16" s="36" t="s">
        <v>121</v>
      </c>
      <c r="D16" s="47">
        <f t="shared" si="0"/>
        <v>11746</v>
      </c>
    </row>
    <row r="17" spans="1:4" x14ac:dyDescent="0.3">
      <c r="A17" s="11">
        <v>9651</v>
      </c>
      <c r="B17" s="3" t="s">
        <v>24</v>
      </c>
      <c r="C17" s="36" t="s">
        <v>121</v>
      </c>
      <c r="D17" s="47">
        <f t="shared" si="0"/>
        <v>11746</v>
      </c>
    </row>
    <row r="18" spans="1:4" x14ac:dyDescent="0.3">
      <c r="A18" s="11">
        <v>3632</v>
      </c>
      <c r="B18" s="3" t="s">
        <v>14</v>
      </c>
      <c r="C18" s="36" t="s">
        <v>121</v>
      </c>
      <c r="D18" s="47">
        <f t="shared" si="0"/>
        <v>11746</v>
      </c>
    </row>
    <row r="19" spans="1:4" x14ac:dyDescent="0.3">
      <c r="A19" s="11">
        <v>10298</v>
      </c>
      <c r="B19" s="3" t="s">
        <v>33</v>
      </c>
      <c r="C19" s="36" t="s">
        <v>120</v>
      </c>
      <c r="D19" s="47">
        <f t="shared" si="0"/>
        <v>0</v>
      </c>
    </row>
    <row r="20" spans="1:4" x14ac:dyDescent="0.3">
      <c r="A20" s="11">
        <v>42295</v>
      </c>
      <c r="B20" s="3" t="s">
        <v>97</v>
      </c>
      <c r="C20" s="36" t="s">
        <v>121</v>
      </c>
      <c r="D20" s="47">
        <f t="shared" si="0"/>
        <v>11746</v>
      </c>
    </row>
    <row r="21" spans="1:4" x14ac:dyDescent="0.3">
      <c r="A21" s="11">
        <v>3565</v>
      </c>
      <c r="B21" s="3" t="s">
        <v>34</v>
      </c>
      <c r="C21" s="36" t="s">
        <v>120</v>
      </c>
      <c r="D21" s="47">
        <f t="shared" si="0"/>
        <v>0</v>
      </c>
    </row>
    <row r="22" spans="1:4" x14ac:dyDescent="0.3">
      <c r="A22" s="11">
        <v>11161</v>
      </c>
      <c r="B22" s="3" t="s">
        <v>15</v>
      </c>
      <c r="C22" s="36" t="s">
        <v>121</v>
      </c>
      <c r="D22" s="47">
        <f t="shared" si="0"/>
        <v>11746</v>
      </c>
    </row>
    <row r="23" spans="1:4" x14ac:dyDescent="0.3">
      <c r="A23" s="11">
        <v>3639</v>
      </c>
      <c r="B23" s="3" t="s">
        <v>35</v>
      </c>
      <c r="C23" s="36" t="s">
        <v>120</v>
      </c>
      <c r="D23" s="47">
        <f t="shared" si="0"/>
        <v>0</v>
      </c>
    </row>
    <row r="24" spans="1:4" x14ac:dyDescent="0.3">
      <c r="A24" s="12">
        <v>29269</v>
      </c>
      <c r="B24" s="13" t="s">
        <v>78</v>
      </c>
      <c r="C24" s="36" t="s">
        <v>121</v>
      </c>
      <c r="D24" s="47">
        <f t="shared" si="0"/>
        <v>11746</v>
      </c>
    </row>
    <row r="25" spans="1:4" x14ac:dyDescent="0.3">
      <c r="A25" s="11">
        <v>42485</v>
      </c>
      <c r="B25" s="3" t="s">
        <v>36</v>
      </c>
      <c r="C25" s="36" t="s">
        <v>121</v>
      </c>
      <c r="D25" s="47">
        <f t="shared" si="0"/>
        <v>11746</v>
      </c>
    </row>
    <row r="26" spans="1:4" x14ac:dyDescent="0.3">
      <c r="A26" s="11">
        <v>3642</v>
      </c>
      <c r="B26" s="3" t="s">
        <v>37</v>
      </c>
      <c r="C26" s="36" t="s">
        <v>120</v>
      </c>
      <c r="D26" s="47">
        <f t="shared" si="0"/>
        <v>0</v>
      </c>
    </row>
    <row r="27" spans="1:4" x14ac:dyDescent="0.3">
      <c r="A27" s="11">
        <v>3615</v>
      </c>
      <c r="B27" s="3" t="s">
        <v>88</v>
      </c>
      <c r="C27" s="36" t="s">
        <v>120</v>
      </c>
      <c r="D27" s="47">
        <f t="shared" si="0"/>
        <v>0</v>
      </c>
    </row>
    <row r="28" spans="1:4" x14ac:dyDescent="0.3">
      <c r="A28" s="11">
        <v>3644</v>
      </c>
      <c r="B28" s="3" t="s">
        <v>16</v>
      </c>
      <c r="C28" s="36" t="s">
        <v>120</v>
      </c>
      <c r="D28" s="47">
        <f t="shared" si="0"/>
        <v>0</v>
      </c>
    </row>
    <row r="29" spans="1:4" x14ac:dyDescent="0.3">
      <c r="A29" s="11">
        <v>3646</v>
      </c>
      <c r="B29" s="3" t="s">
        <v>38</v>
      </c>
      <c r="C29" s="36" t="s">
        <v>121</v>
      </c>
      <c r="D29" s="47">
        <f t="shared" si="0"/>
        <v>11746</v>
      </c>
    </row>
    <row r="30" spans="1:4" x14ac:dyDescent="0.3">
      <c r="A30" s="11">
        <v>3656</v>
      </c>
      <c r="B30" s="3" t="s">
        <v>39</v>
      </c>
      <c r="C30" s="36" t="s">
        <v>121</v>
      </c>
      <c r="D30" s="47">
        <f t="shared" si="0"/>
        <v>11746</v>
      </c>
    </row>
    <row r="31" spans="1:4" x14ac:dyDescent="0.3">
      <c r="A31" s="11">
        <v>3658</v>
      </c>
      <c r="B31" s="3" t="s">
        <v>40</v>
      </c>
      <c r="C31" s="36" t="s">
        <v>120</v>
      </c>
      <c r="D31" s="47">
        <f t="shared" si="0"/>
        <v>0</v>
      </c>
    </row>
    <row r="32" spans="1:4" x14ac:dyDescent="0.3">
      <c r="A32" s="11">
        <v>9741</v>
      </c>
      <c r="B32" s="3" t="s">
        <v>41</v>
      </c>
      <c r="C32" s="36" t="s">
        <v>121</v>
      </c>
      <c r="D32" s="47">
        <f t="shared" si="0"/>
        <v>11746</v>
      </c>
    </row>
    <row r="33" spans="1:4" x14ac:dyDescent="0.3">
      <c r="A33" s="11">
        <v>3661</v>
      </c>
      <c r="B33" s="3" t="s">
        <v>42</v>
      </c>
      <c r="C33" s="36" t="s">
        <v>120</v>
      </c>
      <c r="D33" s="47">
        <f t="shared" si="0"/>
        <v>0</v>
      </c>
    </row>
    <row r="34" spans="1:4" x14ac:dyDescent="0.3">
      <c r="A34" s="11">
        <v>10115</v>
      </c>
      <c r="B34" s="3" t="s">
        <v>43</v>
      </c>
      <c r="C34" s="36" t="s">
        <v>121</v>
      </c>
      <c r="D34" s="47">
        <f t="shared" si="0"/>
        <v>11746</v>
      </c>
    </row>
    <row r="35" spans="1:4" x14ac:dyDescent="0.3">
      <c r="A35" s="11">
        <v>11163</v>
      </c>
      <c r="B35" s="3" t="s">
        <v>44</v>
      </c>
      <c r="C35" s="36" t="s">
        <v>120</v>
      </c>
      <c r="D35" s="47">
        <f t="shared" si="0"/>
        <v>0</v>
      </c>
    </row>
    <row r="36" spans="1:4" x14ac:dyDescent="0.3">
      <c r="A36" s="11">
        <v>9930</v>
      </c>
      <c r="B36" s="3" t="s">
        <v>98</v>
      </c>
      <c r="C36" s="36" t="s">
        <v>121</v>
      </c>
      <c r="D36" s="47">
        <f t="shared" si="0"/>
        <v>11746</v>
      </c>
    </row>
    <row r="37" spans="1:4" x14ac:dyDescent="0.3">
      <c r="A37" s="11">
        <v>3652</v>
      </c>
      <c r="B37" s="3" t="s">
        <v>45</v>
      </c>
      <c r="C37" s="36" t="s">
        <v>121</v>
      </c>
      <c r="D37" s="47">
        <f t="shared" si="0"/>
        <v>11746</v>
      </c>
    </row>
    <row r="38" spans="1:4" s="25" customFormat="1" ht="13.8" x14ac:dyDescent="0.25">
      <c r="A38" s="11">
        <v>11711</v>
      </c>
      <c r="B38" s="3" t="s">
        <v>17</v>
      </c>
      <c r="C38" s="36" t="s">
        <v>121</v>
      </c>
      <c r="D38" s="47">
        <f t="shared" si="0"/>
        <v>11746</v>
      </c>
    </row>
    <row r="39" spans="1:4" x14ac:dyDescent="0.3">
      <c r="A39" s="11">
        <v>12826</v>
      </c>
      <c r="B39" s="3" t="s">
        <v>46</v>
      </c>
      <c r="C39" s="36" t="s">
        <v>121</v>
      </c>
      <c r="D39" s="47">
        <f t="shared" si="0"/>
        <v>11746</v>
      </c>
    </row>
    <row r="40" spans="1:4" x14ac:dyDescent="0.3">
      <c r="A40" s="11">
        <v>13231</v>
      </c>
      <c r="B40" s="3" t="s">
        <v>18</v>
      </c>
      <c r="C40" s="36" t="s">
        <v>120</v>
      </c>
      <c r="D40" s="47">
        <f t="shared" si="0"/>
        <v>0</v>
      </c>
    </row>
    <row r="41" spans="1:4" x14ac:dyDescent="0.3">
      <c r="A41" s="11">
        <v>3594</v>
      </c>
      <c r="B41" s="3" t="s">
        <v>19</v>
      </c>
      <c r="C41" s="36" t="s">
        <v>121</v>
      </c>
      <c r="D41" s="47">
        <f t="shared" si="0"/>
        <v>11746</v>
      </c>
    </row>
    <row r="42" spans="1:4" x14ac:dyDescent="0.3">
      <c r="A42" s="11">
        <v>42421</v>
      </c>
      <c r="B42" s="3" t="s">
        <v>99</v>
      </c>
      <c r="C42" s="36" t="s">
        <v>121</v>
      </c>
      <c r="D42" s="47">
        <f t="shared" si="0"/>
        <v>11746</v>
      </c>
    </row>
    <row r="43" spans="1:4" x14ac:dyDescent="0.3">
      <c r="A43" s="11">
        <v>3665</v>
      </c>
      <c r="B43" s="3" t="s">
        <v>20</v>
      </c>
      <c r="C43" s="36" t="s">
        <v>120</v>
      </c>
      <c r="D43" s="47">
        <f t="shared" si="0"/>
        <v>0</v>
      </c>
    </row>
    <row r="44" spans="1:4" x14ac:dyDescent="0.3">
      <c r="A44" s="11">
        <v>3599</v>
      </c>
      <c r="B44" s="3" t="s">
        <v>47</v>
      </c>
      <c r="C44" s="36" t="s">
        <v>121</v>
      </c>
      <c r="D44" s="47">
        <f t="shared" si="0"/>
        <v>11746</v>
      </c>
    </row>
    <row r="45" spans="1:4" ht="15" thickBot="1" x14ac:dyDescent="0.35">
      <c r="A45" s="23" t="s">
        <v>94</v>
      </c>
      <c r="B45" s="24"/>
      <c r="C45" s="24"/>
      <c r="D45" s="48"/>
    </row>
    <row r="46" spans="1:4" x14ac:dyDescent="0.3">
      <c r="A46" s="1">
        <v>25554</v>
      </c>
      <c r="B46" s="14" t="s">
        <v>100</v>
      </c>
      <c r="C46" s="36" t="s">
        <v>120</v>
      </c>
      <c r="D46" s="47">
        <f t="shared" ref="D46:D54" si="1">IF(IFERROR(SEARCH("In",$C46),0),$C$5,0)</f>
        <v>0</v>
      </c>
    </row>
    <row r="47" spans="1:4" x14ac:dyDescent="0.3">
      <c r="A47" s="1">
        <v>4951</v>
      </c>
      <c r="B47" s="14" t="s">
        <v>101</v>
      </c>
      <c r="C47" s="36" t="s">
        <v>120</v>
      </c>
      <c r="D47" s="47">
        <f t="shared" si="1"/>
        <v>0</v>
      </c>
    </row>
    <row r="48" spans="1:4" x14ac:dyDescent="0.3">
      <c r="A48" s="1">
        <v>42439</v>
      </c>
      <c r="B48" s="14" t="s">
        <v>102</v>
      </c>
      <c r="C48" s="36" t="s">
        <v>120</v>
      </c>
      <c r="D48" s="47">
        <f t="shared" si="1"/>
        <v>0</v>
      </c>
    </row>
    <row r="49" spans="1:5" x14ac:dyDescent="0.3">
      <c r="A49" s="1">
        <v>4952</v>
      </c>
      <c r="B49" s="14" t="s">
        <v>79</v>
      </c>
      <c r="C49" s="36" t="s">
        <v>120</v>
      </c>
      <c r="D49" s="47">
        <f t="shared" si="1"/>
        <v>0</v>
      </c>
    </row>
    <row r="50" spans="1:5" x14ac:dyDescent="0.3">
      <c r="A50" s="11">
        <v>3659</v>
      </c>
      <c r="B50" s="3" t="s">
        <v>103</v>
      </c>
      <c r="C50" s="36" t="s">
        <v>120</v>
      </c>
      <c r="D50" s="47">
        <f t="shared" si="1"/>
        <v>0</v>
      </c>
    </row>
    <row r="51" spans="1:5" x14ac:dyDescent="0.3">
      <c r="A51" s="11">
        <v>9768</v>
      </c>
      <c r="B51" s="58" t="s">
        <v>115</v>
      </c>
      <c r="C51" s="36" t="s">
        <v>120</v>
      </c>
      <c r="D51" s="47">
        <f t="shared" si="1"/>
        <v>0</v>
      </c>
    </row>
    <row r="52" spans="1:5" x14ac:dyDescent="0.3">
      <c r="A52" s="11">
        <v>10019</v>
      </c>
      <c r="B52" s="3" t="s">
        <v>104</v>
      </c>
      <c r="C52" s="36" t="s">
        <v>120</v>
      </c>
      <c r="D52" s="47">
        <f t="shared" si="1"/>
        <v>0</v>
      </c>
    </row>
    <row r="53" spans="1:5" x14ac:dyDescent="0.3">
      <c r="A53" s="11">
        <v>4948</v>
      </c>
      <c r="B53" s="3" t="s">
        <v>105</v>
      </c>
      <c r="C53" s="36" t="s">
        <v>120</v>
      </c>
      <c r="D53" s="47">
        <f t="shared" si="1"/>
        <v>0</v>
      </c>
    </row>
    <row r="54" spans="1:5" x14ac:dyDescent="0.3">
      <c r="A54" s="1">
        <v>10674</v>
      </c>
      <c r="B54" s="3" t="s">
        <v>106</v>
      </c>
      <c r="C54" s="36" t="s">
        <v>120</v>
      </c>
      <c r="D54" s="47">
        <f t="shared" si="1"/>
        <v>0</v>
      </c>
    </row>
    <row r="55" spans="1:5" ht="15" thickBot="1" x14ac:dyDescent="0.35">
      <c r="A55" s="23" t="s">
        <v>95</v>
      </c>
      <c r="B55" s="24"/>
      <c r="C55" s="24"/>
      <c r="D55" s="48"/>
    </row>
    <row r="56" spans="1:5" x14ac:dyDescent="0.3">
      <c r="A56" s="11">
        <v>3539</v>
      </c>
      <c r="B56" s="3" t="s">
        <v>48</v>
      </c>
      <c r="C56" s="36" t="s">
        <v>120</v>
      </c>
      <c r="D56" s="47">
        <f t="shared" ref="D56:D87" si="2">IF(IFERROR(SEARCH("In",$C56),0),$C$5,0)</f>
        <v>0</v>
      </c>
    </row>
    <row r="57" spans="1:5" x14ac:dyDescent="0.3">
      <c r="A57" s="1">
        <v>3540</v>
      </c>
      <c r="B57" s="3" t="s">
        <v>49</v>
      </c>
      <c r="C57" s="36" t="s">
        <v>120</v>
      </c>
      <c r="D57" s="47">
        <f t="shared" si="2"/>
        <v>0</v>
      </c>
    </row>
    <row r="58" spans="1:5" x14ac:dyDescent="0.3">
      <c r="A58" s="11">
        <v>6661</v>
      </c>
      <c r="B58" s="3" t="s">
        <v>0</v>
      </c>
      <c r="C58" s="36" t="s">
        <v>122</v>
      </c>
      <c r="D58" s="47">
        <f t="shared" si="2"/>
        <v>11746</v>
      </c>
    </row>
    <row r="59" spans="1:5" x14ac:dyDescent="0.3">
      <c r="A59" s="11">
        <v>12015</v>
      </c>
      <c r="B59" s="3" t="s">
        <v>1</v>
      </c>
      <c r="C59" s="36" t="s">
        <v>120</v>
      </c>
      <c r="D59" s="47">
        <f t="shared" si="2"/>
        <v>0</v>
      </c>
    </row>
    <row r="60" spans="1:5" x14ac:dyDescent="0.3">
      <c r="A60" s="1">
        <v>3549</v>
      </c>
      <c r="B60" s="3" t="s">
        <v>80</v>
      </c>
      <c r="C60" s="36" t="s">
        <v>120</v>
      </c>
      <c r="D60" s="47">
        <f t="shared" si="2"/>
        <v>0</v>
      </c>
    </row>
    <row r="61" spans="1:5" x14ac:dyDescent="0.3">
      <c r="A61" s="11">
        <v>7287</v>
      </c>
      <c r="B61" s="3" t="s">
        <v>50</v>
      </c>
      <c r="C61" s="36" t="s">
        <v>120</v>
      </c>
      <c r="D61" s="47">
        <f t="shared" si="2"/>
        <v>0</v>
      </c>
    </row>
    <row r="62" spans="1:5" x14ac:dyDescent="0.3">
      <c r="A62" s="11">
        <v>4003</v>
      </c>
      <c r="B62" s="3" t="s">
        <v>51</v>
      </c>
      <c r="C62" s="36" t="s">
        <v>120</v>
      </c>
      <c r="D62" s="47">
        <f t="shared" si="2"/>
        <v>0</v>
      </c>
    </row>
    <row r="63" spans="1:5" x14ac:dyDescent="0.3">
      <c r="A63" s="11">
        <v>3553</v>
      </c>
      <c r="B63" s="3" t="s">
        <v>81</v>
      </c>
      <c r="C63" s="36" t="s">
        <v>122</v>
      </c>
      <c r="D63" s="47">
        <f t="shared" si="2"/>
        <v>11746</v>
      </c>
    </row>
    <row r="64" spans="1:5" s="25" customFormat="1" x14ac:dyDescent="0.3">
      <c r="A64" s="11">
        <v>3554</v>
      </c>
      <c r="B64" s="3" t="s">
        <v>2</v>
      </c>
      <c r="C64" s="36" t="s">
        <v>122</v>
      </c>
      <c r="D64" s="52">
        <f t="shared" si="2"/>
        <v>11746</v>
      </c>
      <c r="E64" s="53"/>
    </row>
    <row r="65" spans="1:5" s="25" customFormat="1" x14ac:dyDescent="0.3">
      <c r="A65" s="11">
        <v>3546</v>
      </c>
      <c r="B65" s="3" t="s">
        <v>52</v>
      </c>
      <c r="C65" s="36" t="s">
        <v>120</v>
      </c>
      <c r="D65" s="52">
        <f t="shared" si="2"/>
        <v>0</v>
      </c>
      <c r="E65" s="53"/>
    </row>
    <row r="66" spans="1:5" s="25" customFormat="1" x14ac:dyDescent="0.3">
      <c r="A66" s="11">
        <v>7096</v>
      </c>
      <c r="B66" s="5" t="s">
        <v>107</v>
      </c>
      <c r="C66" s="36" t="s">
        <v>120</v>
      </c>
      <c r="D66" s="52">
        <f t="shared" si="2"/>
        <v>0</v>
      </c>
      <c r="E66" s="53"/>
    </row>
    <row r="67" spans="1:5" s="25" customFormat="1" x14ac:dyDescent="0.3">
      <c r="A67" s="11">
        <v>23614</v>
      </c>
      <c r="B67" s="3" t="s">
        <v>53</v>
      </c>
      <c r="C67" s="36" t="s">
        <v>120</v>
      </c>
      <c r="D67" s="52">
        <f t="shared" si="2"/>
        <v>0</v>
      </c>
      <c r="E67" s="53"/>
    </row>
    <row r="68" spans="1:5" s="25" customFormat="1" x14ac:dyDescent="0.3">
      <c r="A68" s="11">
        <v>9331</v>
      </c>
      <c r="B68" s="3" t="s">
        <v>108</v>
      </c>
      <c r="C68" s="36" t="s">
        <v>122</v>
      </c>
      <c r="D68" s="52">
        <f t="shared" si="2"/>
        <v>11746</v>
      </c>
      <c r="E68" s="53"/>
    </row>
    <row r="69" spans="1:5" x14ac:dyDescent="0.3">
      <c r="A69" s="11">
        <v>3563</v>
      </c>
      <c r="B69" s="3" t="s">
        <v>54</v>
      </c>
      <c r="C69" s="36" t="s">
        <v>120</v>
      </c>
      <c r="D69" s="47">
        <f t="shared" si="2"/>
        <v>0</v>
      </c>
    </row>
    <row r="70" spans="1:5" x14ac:dyDescent="0.3">
      <c r="A70" s="11">
        <v>10387</v>
      </c>
      <c r="B70" s="3" t="s">
        <v>109</v>
      </c>
      <c r="C70" s="36" t="s">
        <v>120</v>
      </c>
      <c r="D70" s="47">
        <f t="shared" si="2"/>
        <v>0</v>
      </c>
    </row>
    <row r="71" spans="1:5" x14ac:dyDescent="0.3">
      <c r="A71" s="11">
        <v>3568</v>
      </c>
      <c r="B71" s="3" t="s">
        <v>82</v>
      </c>
      <c r="C71" s="36" t="s">
        <v>120</v>
      </c>
      <c r="D71" s="47">
        <f t="shared" si="2"/>
        <v>0</v>
      </c>
    </row>
    <row r="72" spans="1:5" x14ac:dyDescent="0.3">
      <c r="A72" s="11">
        <v>6662</v>
      </c>
      <c r="B72" s="3" t="s">
        <v>55</v>
      </c>
      <c r="C72" s="36" t="s">
        <v>120</v>
      </c>
      <c r="D72" s="47">
        <f t="shared" si="2"/>
        <v>0</v>
      </c>
    </row>
    <row r="73" spans="1:5" x14ac:dyDescent="0.3">
      <c r="A73" s="11">
        <v>3570</v>
      </c>
      <c r="B73" s="3" t="s">
        <v>93</v>
      </c>
      <c r="C73" s="36" t="s">
        <v>122</v>
      </c>
      <c r="D73" s="47">
        <f t="shared" si="2"/>
        <v>11746</v>
      </c>
    </row>
    <row r="74" spans="1:5" x14ac:dyDescent="0.3">
      <c r="A74" s="11">
        <v>3573</v>
      </c>
      <c r="B74" s="3" t="s">
        <v>56</v>
      </c>
      <c r="C74" s="36" t="s">
        <v>120</v>
      </c>
      <c r="D74" s="47">
        <f t="shared" si="2"/>
        <v>0</v>
      </c>
    </row>
    <row r="75" spans="1:5" x14ac:dyDescent="0.3">
      <c r="A75" s="11">
        <v>10633</v>
      </c>
      <c r="B75" s="3" t="s">
        <v>110</v>
      </c>
      <c r="C75" s="36" t="s">
        <v>120</v>
      </c>
      <c r="D75" s="47">
        <f t="shared" si="2"/>
        <v>0</v>
      </c>
    </row>
    <row r="76" spans="1:5" x14ac:dyDescent="0.3">
      <c r="A76" s="11">
        <v>3574</v>
      </c>
      <c r="B76" s="3" t="s">
        <v>57</v>
      </c>
      <c r="C76" s="36" t="s">
        <v>121</v>
      </c>
      <c r="D76" s="47">
        <f t="shared" si="2"/>
        <v>11746</v>
      </c>
    </row>
    <row r="77" spans="1:5" x14ac:dyDescent="0.3">
      <c r="A77" s="11">
        <v>3580</v>
      </c>
      <c r="B77" s="3" t="s">
        <v>58</v>
      </c>
      <c r="C77" s="36" t="s">
        <v>120</v>
      </c>
      <c r="D77" s="47">
        <f t="shared" si="2"/>
        <v>0</v>
      </c>
    </row>
    <row r="78" spans="1:5" x14ac:dyDescent="0.3">
      <c r="A78" s="11">
        <v>3582</v>
      </c>
      <c r="B78" s="3" t="s">
        <v>59</v>
      </c>
      <c r="C78" s="36" t="s">
        <v>120</v>
      </c>
      <c r="D78" s="47">
        <f t="shared" si="2"/>
        <v>0</v>
      </c>
    </row>
    <row r="79" spans="1:5" x14ac:dyDescent="0.3">
      <c r="A79" s="11">
        <v>3583</v>
      </c>
      <c r="B79" s="3" t="s">
        <v>23</v>
      </c>
      <c r="C79" s="36" t="s">
        <v>120</v>
      </c>
      <c r="D79" s="47">
        <f t="shared" si="2"/>
        <v>0</v>
      </c>
    </row>
    <row r="80" spans="1:5" x14ac:dyDescent="0.3">
      <c r="A80" s="11">
        <v>11145</v>
      </c>
      <c r="B80" s="3" t="s">
        <v>111</v>
      </c>
      <c r="C80" s="36" t="s">
        <v>120</v>
      </c>
      <c r="D80" s="47">
        <f t="shared" si="2"/>
        <v>0</v>
      </c>
    </row>
    <row r="81" spans="1:4" x14ac:dyDescent="0.3">
      <c r="A81" s="11">
        <v>3590</v>
      </c>
      <c r="B81" s="3" t="s">
        <v>3</v>
      </c>
      <c r="C81" s="36" t="s">
        <v>121</v>
      </c>
      <c r="D81" s="47">
        <f t="shared" si="2"/>
        <v>11746</v>
      </c>
    </row>
    <row r="82" spans="1:4" x14ac:dyDescent="0.3">
      <c r="A82" s="11">
        <v>9797</v>
      </c>
      <c r="B82" s="3" t="s">
        <v>60</v>
      </c>
      <c r="C82" s="36" t="s">
        <v>120</v>
      </c>
      <c r="D82" s="47">
        <f t="shared" si="2"/>
        <v>0</v>
      </c>
    </row>
    <row r="83" spans="1:4" x14ac:dyDescent="0.3">
      <c r="A83" s="11">
        <v>3593</v>
      </c>
      <c r="B83" s="3" t="s">
        <v>61</v>
      </c>
      <c r="C83" s="36" t="s">
        <v>120</v>
      </c>
      <c r="D83" s="47">
        <f t="shared" si="2"/>
        <v>0</v>
      </c>
    </row>
    <row r="84" spans="1:4" x14ac:dyDescent="0.3">
      <c r="A84" s="11">
        <v>3558</v>
      </c>
      <c r="B84" s="3" t="s">
        <v>62</v>
      </c>
      <c r="C84" s="36" t="s">
        <v>120</v>
      </c>
      <c r="D84" s="47">
        <f t="shared" si="2"/>
        <v>0</v>
      </c>
    </row>
    <row r="85" spans="1:4" x14ac:dyDescent="0.3">
      <c r="A85" s="11">
        <v>309</v>
      </c>
      <c r="B85" s="3" t="s">
        <v>112</v>
      </c>
      <c r="C85" s="36" t="s">
        <v>121</v>
      </c>
      <c r="D85" s="47">
        <f t="shared" si="2"/>
        <v>11746</v>
      </c>
    </row>
    <row r="86" spans="1:4" x14ac:dyDescent="0.3">
      <c r="A86" s="11">
        <v>23154</v>
      </c>
      <c r="B86" s="3" t="s">
        <v>63</v>
      </c>
      <c r="C86" s="36" t="s">
        <v>120</v>
      </c>
      <c r="D86" s="47">
        <f t="shared" si="2"/>
        <v>0</v>
      </c>
    </row>
    <row r="87" spans="1:4" x14ac:dyDescent="0.3">
      <c r="A87" s="11">
        <v>307</v>
      </c>
      <c r="B87" s="3" t="s">
        <v>64</v>
      </c>
      <c r="C87" s="36" t="s">
        <v>121</v>
      </c>
      <c r="D87" s="47">
        <f t="shared" si="2"/>
        <v>11746</v>
      </c>
    </row>
    <row r="88" spans="1:4" x14ac:dyDescent="0.3">
      <c r="A88" s="11">
        <v>3596</v>
      </c>
      <c r="B88" s="3" t="s">
        <v>113</v>
      </c>
      <c r="C88" s="36" t="s">
        <v>121</v>
      </c>
      <c r="D88" s="47">
        <f t="shared" ref="D88:D109" si="3">IF(IFERROR(SEARCH("In",$C88),0),$C$5,0)</f>
        <v>11746</v>
      </c>
    </row>
    <row r="89" spans="1:4" x14ac:dyDescent="0.3">
      <c r="A89" s="11">
        <v>23413</v>
      </c>
      <c r="B89" s="3" t="s">
        <v>65</v>
      </c>
      <c r="C89" s="36" t="s">
        <v>121</v>
      </c>
      <c r="D89" s="47">
        <f t="shared" si="3"/>
        <v>11746</v>
      </c>
    </row>
    <row r="90" spans="1:4" x14ac:dyDescent="0.3">
      <c r="A90" s="11">
        <v>3600</v>
      </c>
      <c r="B90" s="3" t="s">
        <v>66</v>
      </c>
      <c r="C90" s="36" t="s">
        <v>120</v>
      </c>
      <c r="D90" s="47">
        <f t="shared" si="3"/>
        <v>0</v>
      </c>
    </row>
    <row r="91" spans="1:4" x14ac:dyDescent="0.3">
      <c r="A91" s="11">
        <v>3601</v>
      </c>
      <c r="B91" s="3" t="s">
        <v>67</v>
      </c>
      <c r="C91" s="36" t="s">
        <v>120</v>
      </c>
      <c r="D91" s="47">
        <f t="shared" si="3"/>
        <v>0</v>
      </c>
    </row>
    <row r="92" spans="1:4" x14ac:dyDescent="0.3">
      <c r="A92" s="11">
        <v>3603</v>
      </c>
      <c r="B92" s="5" t="s">
        <v>83</v>
      </c>
      <c r="C92" s="36" t="s">
        <v>121</v>
      </c>
      <c r="D92" s="47">
        <f t="shared" si="3"/>
        <v>11746</v>
      </c>
    </row>
    <row r="93" spans="1:4" x14ac:dyDescent="0.3">
      <c r="A93" s="11">
        <v>9163</v>
      </c>
      <c r="B93" s="3" t="s">
        <v>68</v>
      </c>
      <c r="C93" s="36" t="s">
        <v>121</v>
      </c>
      <c r="D93" s="47">
        <f t="shared" si="3"/>
        <v>11746</v>
      </c>
    </row>
    <row r="94" spans="1:4" x14ac:dyDescent="0.3">
      <c r="A94" s="11">
        <v>3609</v>
      </c>
      <c r="B94" s="3" t="s">
        <v>114</v>
      </c>
      <c r="C94" s="36" t="s">
        <v>121</v>
      </c>
      <c r="D94" s="47">
        <f t="shared" si="3"/>
        <v>11746</v>
      </c>
    </row>
    <row r="95" spans="1:4" x14ac:dyDescent="0.3">
      <c r="A95" s="11">
        <v>3608</v>
      </c>
      <c r="B95" s="3" t="s">
        <v>69</v>
      </c>
      <c r="C95" s="36" t="s">
        <v>121</v>
      </c>
      <c r="D95" s="47">
        <f t="shared" si="3"/>
        <v>11746</v>
      </c>
    </row>
    <row r="96" spans="1:4" x14ac:dyDescent="0.3">
      <c r="A96" s="11">
        <v>3611</v>
      </c>
      <c r="B96" s="3" t="s">
        <v>84</v>
      </c>
      <c r="C96" s="36" t="s">
        <v>121</v>
      </c>
      <c r="D96" s="47">
        <f t="shared" si="3"/>
        <v>11746</v>
      </c>
    </row>
    <row r="97" spans="1:4" x14ac:dyDescent="0.3">
      <c r="A97" s="11">
        <v>31034</v>
      </c>
      <c r="B97" s="3" t="s">
        <v>4</v>
      </c>
      <c r="C97" s="36" t="s">
        <v>121</v>
      </c>
      <c r="D97" s="47">
        <f t="shared" si="3"/>
        <v>11746</v>
      </c>
    </row>
    <row r="98" spans="1:4" x14ac:dyDescent="0.3">
      <c r="A98" s="11">
        <v>3614</v>
      </c>
      <c r="B98" s="3" t="s">
        <v>5</v>
      </c>
      <c r="C98" s="36" t="s">
        <v>120</v>
      </c>
      <c r="D98" s="47">
        <f t="shared" si="3"/>
        <v>0</v>
      </c>
    </row>
    <row r="99" spans="1:4" x14ac:dyDescent="0.3">
      <c r="A99" s="11">
        <v>3626</v>
      </c>
      <c r="B99" s="3" t="s">
        <v>6</v>
      </c>
      <c r="C99" s="36" t="s">
        <v>121</v>
      </c>
      <c r="D99" s="47">
        <f t="shared" si="3"/>
        <v>11746</v>
      </c>
    </row>
    <row r="100" spans="1:4" x14ac:dyDescent="0.3">
      <c r="A100" s="11">
        <v>3627</v>
      </c>
      <c r="B100" s="3" t="s">
        <v>71</v>
      </c>
      <c r="C100" s="36" t="s">
        <v>120</v>
      </c>
      <c r="D100" s="47">
        <f>IF(IFERROR(SEARCH("In",$C100),0),$C$5,0)</f>
        <v>0</v>
      </c>
    </row>
    <row r="101" spans="1:4" x14ac:dyDescent="0.3">
      <c r="A101" s="11">
        <v>3628</v>
      </c>
      <c r="B101" s="3" t="s">
        <v>70</v>
      </c>
      <c r="C101" s="36" t="s">
        <v>120</v>
      </c>
      <c r="D101" s="47">
        <f t="shared" si="3"/>
        <v>0</v>
      </c>
    </row>
    <row r="102" spans="1:4" x14ac:dyDescent="0.3">
      <c r="A102" s="11">
        <v>3643</v>
      </c>
      <c r="B102" s="3" t="s">
        <v>72</v>
      </c>
      <c r="C102" s="36" t="s">
        <v>120</v>
      </c>
      <c r="D102" s="47">
        <f t="shared" si="3"/>
        <v>0</v>
      </c>
    </row>
    <row r="103" spans="1:4" x14ac:dyDescent="0.3">
      <c r="A103" s="11">
        <v>3572</v>
      </c>
      <c r="B103" s="3" t="s">
        <v>7</v>
      </c>
      <c r="C103" s="36" t="s">
        <v>121</v>
      </c>
      <c r="D103" s="47">
        <f t="shared" si="3"/>
        <v>11746</v>
      </c>
    </row>
    <row r="104" spans="1:4" x14ac:dyDescent="0.3">
      <c r="A104" s="11">
        <v>3648</v>
      </c>
      <c r="B104" s="3" t="s">
        <v>8</v>
      </c>
      <c r="C104" s="36" t="s">
        <v>120</v>
      </c>
      <c r="D104" s="47">
        <f t="shared" si="3"/>
        <v>0</v>
      </c>
    </row>
    <row r="105" spans="1:4" x14ac:dyDescent="0.3">
      <c r="A105" s="11">
        <v>10060</v>
      </c>
      <c r="B105" s="3" t="s">
        <v>9</v>
      </c>
      <c r="C105" s="36" t="s">
        <v>120</v>
      </c>
      <c r="D105" s="47">
        <f t="shared" si="3"/>
        <v>0</v>
      </c>
    </row>
    <row r="106" spans="1:4" x14ac:dyDescent="0.3">
      <c r="A106" s="11">
        <v>3662</v>
      </c>
      <c r="B106" s="3" t="s">
        <v>10</v>
      </c>
      <c r="C106" s="36" t="s">
        <v>121</v>
      </c>
      <c r="D106" s="47">
        <f t="shared" si="3"/>
        <v>11746</v>
      </c>
    </row>
    <row r="107" spans="1:4" x14ac:dyDescent="0.3">
      <c r="A107" s="11">
        <v>3664</v>
      </c>
      <c r="B107" s="5" t="s">
        <v>11</v>
      </c>
      <c r="C107" s="36" t="s">
        <v>120</v>
      </c>
      <c r="D107" s="47">
        <f t="shared" si="3"/>
        <v>0</v>
      </c>
    </row>
    <row r="108" spans="1:4" x14ac:dyDescent="0.3">
      <c r="A108" s="11">
        <v>9549</v>
      </c>
      <c r="B108" s="5" t="s">
        <v>85</v>
      </c>
      <c r="C108" s="36" t="s">
        <v>120</v>
      </c>
      <c r="D108" s="47">
        <f t="shared" si="3"/>
        <v>0</v>
      </c>
    </row>
    <row r="109" spans="1:4" x14ac:dyDescent="0.3">
      <c r="A109" s="11">
        <v>3668</v>
      </c>
      <c r="B109" s="3" t="s">
        <v>73</v>
      </c>
      <c r="C109" s="36" t="s">
        <v>120</v>
      </c>
      <c r="D109" s="47">
        <f t="shared" si="3"/>
        <v>0</v>
      </c>
    </row>
    <row r="110" spans="1:4" ht="15" thickBot="1" x14ac:dyDescent="0.35">
      <c r="A110" s="23" t="s">
        <v>74</v>
      </c>
      <c r="B110" s="24"/>
      <c r="C110" s="24"/>
      <c r="D110" s="48"/>
    </row>
    <row r="111" spans="1:4" x14ac:dyDescent="0.3">
      <c r="A111" s="11">
        <v>36273</v>
      </c>
      <c r="B111" s="3" t="s">
        <v>75</v>
      </c>
      <c r="C111" s="36" t="s">
        <v>120</v>
      </c>
      <c r="D111" s="47">
        <f>IF(IFERROR(SEARCH("In",$C111),0),$C$5,0)</f>
        <v>0</v>
      </c>
    </row>
    <row r="112" spans="1:4" x14ac:dyDescent="0.3">
      <c r="A112" s="11">
        <v>23582</v>
      </c>
      <c r="B112" s="3" t="s">
        <v>76</v>
      </c>
      <c r="C112" s="36" t="s">
        <v>121</v>
      </c>
      <c r="D112" s="47">
        <f>IF(IFERROR(SEARCH("In",$C112),0),$C$5,0)</f>
        <v>11746</v>
      </c>
    </row>
    <row r="113" spans="1:5" x14ac:dyDescent="0.3">
      <c r="A113" s="11">
        <v>23485</v>
      </c>
      <c r="B113" s="3" t="s">
        <v>77</v>
      </c>
      <c r="C113" s="36" t="s">
        <v>120</v>
      </c>
      <c r="D113" s="47">
        <f>IF(IFERROR(SEARCH("In",$C113),0),$C$5,0)</f>
        <v>0</v>
      </c>
    </row>
    <row r="114" spans="1:5" ht="15" thickBot="1" x14ac:dyDescent="0.35">
      <c r="A114" s="23" t="s">
        <v>21</v>
      </c>
      <c r="B114" s="24"/>
      <c r="C114" s="24"/>
      <c r="D114" s="48"/>
    </row>
    <row r="115" spans="1:5" x14ac:dyDescent="0.3">
      <c r="A115" s="11">
        <v>3634</v>
      </c>
      <c r="B115" s="3" t="s">
        <v>22</v>
      </c>
      <c r="C115" s="36" t="s">
        <v>120</v>
      </c>
      <c r="D115" s="47">
        <f>IF(IFERROR(SEARCH("In",$C115),0),$C$5,0)</f>
        <v>0</v>
      </c>
    </row>
    <row r="116" spans="1:5" x14ac:dyDescent="0.3">
      <c r="A116" s="16"/>
      <c r="B116" s="15" t="s">
        <v>86</v>
      </c>
      <c r="C116" s="39"/>
      <c r="D116" s="49">
        <f>SUM(D9:D115)</f>
        <v>481586</v>
      </c>
    </row>
    <row r="117" spans="1:5" ht="15" thickBot="1" x14ac:dyDescent="0.35">
      <c r="A117" s="10"/>
      <c r="B117" s="3"/>
      <c r="C117" s="40"/>
      <c r="D117" s="50"/>
    </row>
    <row r="118" spans="1:5" s="17" customFormat="1" ht="15" thickBot="1" x14ac:dyDescent="0.35">
      <c r="A118" s="62" t="s">
        <v>116</v>
      </c>
      <c r="B118" s="63"/>
      <c r="C118" s="64"/>
      <c r="D118" s="44"/>
      <c r="E118" s="54"/>
    </row>
    <row r="119" spans="1:5" ht="15" thickBot="1" x14ac:dyDescent="0.35"/>
    <row r="120" spans="1:5" ht="15" thickBot="1" x14ac:dyDescent="0.35">
      <c r="A120" s="68" t="s">
        <v>96</v>
      </c>
      <c r="B120" s="69"/>
    </row>
    <row r="121" spans="1:5" x14ac:dyDescent="0.3">
      <c r="A121" s="6"/>
      <c r="B121" s="3"/>
    </row>
    <row r="122" spans="1:5" x14ac:dyDescent="0.3">
      <c r="A122" s="4"/>
      <c r="B122" s="5"/>
    </row>
    <row r="123" spans="1:5" x14ac:dyDescent="0.3">
      <c r="A123" s="4"/>
      <c r="B123" s="5"/>
    </row>
    <row r="124" spans="1:5" x14ac:dyDescent="0.3">
      <c r="A124" s="7"/>
      <c r="B124" s="3"/>
    </row>
    <row r="125" spans="1:5" x14ac:dyDescent="0.3">
      <c r="A125" s="2"/>
      <c r="B125" s="3"/>
    </row>
    <row r="126" spans="1:5" x14ac:dyDescent="0.3">
      <c r="A126" s="2"/>
      <c r="B126" s="3"/>
    </row>
    <row r="127" spans="1:5" x14ac:dyDescent="0.3">
      <c r="A127" s="2"/>
      <c r="B127" s="3"/>
    </row>
    <row r="128" spans="1:5" x14ac:dyDescent="0.3">
      <c r="A128" s="2"/>
      <c r="B128" s="3"/>
    </row>
    <row r="129" spans="1:2" x14ac:dyDescent="0.3">
      <c r="A129" s="2"/>
      <c r="B129" s="3"/>
    </row>
    <row r="130" spans="1:2" x14ac:dyDescent="0.3">
      <c r="A130" s="2"/>
      <c r="B130" s="3"/>
    </row>
    <row r="131" spans="1:2" x14ac:dyDescent="0.3">
      <c r="A131" s="2"/>
      <c r="B131" s="3"/>
    </row>
    <row r="132" spans="1:2" x14ac:dyDescent="0.3">
      <c r="A132" s="2"/>
      <c r="B132" s="3"/>
    </row>
    <row r="133" spans="1:2" x14ac:dyDescent="0.3">
      <c r="A133" s="2"/>
      <c r="B133" s="3"/>
    </row>
    <row r="134" spans="1:2" x14ac:dyDescent="0.3">
      <c r="A134" s="2"/>
      <c r="B134" s="3"/>
    </row>
    <row r="135" spans="1:2" x14ac:dyDescent="0.3">
      <c r="A135" s="2"/>
      <c r="B135" s="3"/>
    </row>
    <row r="136" spans="1:2" x14ac:dyDescent="0.3">
      <c r="A136" s="2"/>
      <c r="B136" s="3"/>
    </row>
    <row r="137" spans="1:2" x14ac:dyDescent="0.3">
      <c r="A137" s="2"/>
      <c r="B137" s="3"/>
    </row>
    <row r="138" spans="1:2" x14ac:dyDescent="0.3">
      <c r="A138" s="2"/>
      <c r="B138" s="3"/>
    </row>
    <row r="139" spans="1:2" x14ac:dyDescent="0.3">
      <c r="A139" s="2"/>
      <c r="B139" s="3"/>
    </row>
    <row r="140" spans="1:2" x14ac:dyDescent="0.3">
      <c r="A140" s="2"/>
      <c r="B140" s="3"/>
    </row>
    <row r="141" spans="1:2" x14ac:dyDescent="0.3">
      <c r="A141" s="2"/>
      <c r="B141" s="3"/>
    </row>
    <row r="142" spans="1:2" x14ac:dyDescent="0.3">
      <c r="A142" s="2"/>
      <c r="B142" s="3"/>
    </row>
    <row r="143" spans="1:2" x14ac:dyDescent="0.3">
      <c r="A143" s="2"/>
      <c r="B143" s="3"/>
    </row>
    <row r="144" spans="1:2" x14ac:dyDescent="0.3">
      <c r="A144" s="2"/>
      <c r="B144" s="3"/>
    </row>
    <row r="145" spans="1:2" x14ac:dyDescent="0.3">
      <c r="A145" s="2"/>
      <c r="B145" s="3"/>
    </row>
    <row r="146" spans="1:2" x14ac:dyDescent="0.3">
      <c r="A146" s="2"/>
      <c r="B146" s="3"/>
    </row>
    <row r="147" spans="1:2" x14ac:dyDescent="0.3">
      <c r="A147" s="2"/>
      <c r="B147" s="3"/>
    </row>
    <row r="148" spans="1:2" x14ac:dyDescent="0.3">
      <c r="A148" s="2"/>
      <c r="B148" s="3"/>
    </row>
    <row r="149" spans="1:2" x14ac:dyDescent="0.3">
      <c r="A149" s="2"/>
      <c r="B149" s="3"/>
    </row>
    <row r="150" spans="1:2" x14ac:dyDescent="0.3">
      <c r="A150" s="2"/>
      <c r="B150" s="3"/>
    </row>
    <row r="151" spans="1:2" x14ac:dyDescent="0.3">
      <c r="A151" s="2"/>
      <c r="B151" s="3"/>
    </row>
    <row r="152" spans="1:2" x14ac:dyDescent="0.3">
      <c r="A152" s="2"/>
      <c r="B152" s="3"/>
    </row>
    <row r="153" spans="1:2" x14ac:dyDescent="0.3">
      <c r="A153" s="2"/>
      <c r="B153" s="3"/>
    </row>
    <row r="154" spans="1:2" x14ac:dyDescent="0.3">
      <c r="A154" s="2"/>
      <c r="B154" s="3"/>
    </row>
    <row r="155" spans="1:2" x14ac:dyDescent="0.3">
      <c r="A155" s="2"/>
      <c r="B155" s="3"/>
    </row>
    <row r="156" spans="1:2" x14ac:dyDescent="0.3">
      <c r="A156" s="2"/>
      <c r="B156" s="3"/>
    </row>
    <row r="157" spans="1:2" x14ac:dyDescent="0.3">
      <c r="A157" s="2"/>
      <c r="B157" s="3"/>
    </row>
    <row r="158" spans="1:2" x14ac:dyDescent="0.3">
      <c r="A158" s="2"/>
      <c r="B158" s="3"/>
    </row>
    <row r="159" spans="1:2" x14ac:dyDescent="0.3">
      <c r="A159" s="2"/>
      <c r="B159" s="3"/>
    </row>
    <row r="160" spans="1:2" x14ac:dyDescent="0.3">
      <c r="A160" s="2"/>
      <c r="B160" s="3"/>
    </row>
  </sheetData>
  <mergeCells count="4">
    <mergeCell ref="A3:B3"/>
    <mergeCell ref="A4:B4"/>
    <mergeCell ref="A5:B5"/>
    <mergeCell ref="A120:B12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Rule</vt:lpstr>
      <vt:lpstr>Calculation</vt:lpstr>
    </vt:vector>
  </TitlesOfParts>
  <Company>THECB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Martinez, Joella</dc:creator>
  <cp:lastModifiedBy>Villarreal, Rafael</cp:lastModifiedBy>
  <dcterms:created xsi:type="dcterms:W3CDTF">2016-05-09T19:06:01Z</dcterms:created>
  <dcterms:modified xsi:type="dcterms:W3CDTF">2022-05-04T15:25:57Z</dcterms:modified>
</cp:coreProperties>
</file>