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PP\AA\AAForum\Institutional Folders\Career Schools &amp; Colleges\Surety Instrument Docs\"/>
    </mc:Choice>
  </mc:AlternateContent>
  <bookViews>
    <workbookView xWindow="0" yWindow="135" windowWidth="15300" windowHeight="8730"/>
  </bookViews>
  <sheets>
    <sheet name="Instructions" sheetId="6" r:id="rId1"/>
    <sheet name="THECBadmincosts" sheetId="1" r:id="rId2"/>
    <sheet name="Tuitionandfees" sheetId="3" r:id="rId3"/>
    <sheet name="Calculation of surety amt." sheetId="5" r:id="rId4"/>
  </sheets>
  <calcPr calcId="152511"/>
</workbook>
</file>

<file path=xl/calcChain.xml><?xml version="1.0" encoding="utf-8"?>
<calcChain xmlns="http://schemas.openxmlformats.org/spreadsheetml/2006/main">
  <c r="F4" i="3" l="1"/>
  <c r="F5" i="3"/>
  <c r="F6" i="3"/>
  <c r="D8" i="3" l="1"/>
  <c r="C8" i="3"/>
  <c r="D20" i="3" l="1"/>
  <c r="F20" i="3" s="1"/>
  <c r="C20" i="3"/>
  <c r="E21" i="3"/>
  <c r="F19" i="3"/>
  <c r="F18" i="3"/>
  <c r="F17" i="3"/>
  <c r="F16" i="3"/>
  <c r="E9" i="3"/>
  <c r="F8" i="3"/>
  <c r="F10" i="3" s="1"/>
  <c r="B3" i="5" s="1"/>
  <c r="F7" i="3"/>
  <c r="F22" i="3" l="1"/>
  <c r="D26" i="1" l="1"/>
  <c r="D19" i="1"/>
  <c r="A3" i="5" s="1"/>
  <c r="C3" i="5" l="1"/>
  <c r="B14" i="1"/>
  <c r="E14" i="1" s="1"/>
  <c r="E7" i="1"/>
  <c r="E8" i="1"/>
  <c r="E6" i="1"/>
  <c r="E9" i="1" l="1"/>
</calcChain>
</file>

<file path=xl/sharedStrings.xml><?xml version="1.0" encoding="utf-8"?>
<sst xmlns="http://schemas.openxmlformats.org/spreadsheetml/2006/main" count="93" uniqueCount="55">
  <si>
    <t>Estimating the THECB Administrative Cost Associated with Processing Student Claims</t>
  </si>
  <si>
    <t>Base Number</t>
  </si>
  <si>
    <t xml:space="preserve">Activity </t>
  </si>
  <si>
    <t># people required</t>
  </si>
  <si>
    <t>Cost per hour</t>
  </si>
  <si>
    <t>Total $ amount</t>
  </si>
  <si>
    <t xml:space="preserve">Site visit to secure records </t>
  </si>
  <si>
    <t>Travel cost</t>
  </si>
  <si>
    <t>Total $ amount/ refund</t>
  </si>
  <si>
    <t xml:space="preserve">Base </t>
  </si>
  <si>
    <t>Variable</t>
  </si>
  <si>
    <t xml:space="preserve"> Time and expense calculations  independent of the number of students.</t>
  </si>
  <si>
    <t xml:space="preserve">Variable Cost (per student) </t>
  </si>
  <si>
    <t>Estimating the minimum surety instrument amount</t>
  </si>
  <si>
    <t>Business services admin time / refund (hours)</t>
  </si>
  <si>
    <t>Example:</t>
  </si>
  <si>
    <t># of students</t>
  </si>
  <si>
    <t>Total Admin Costs</t>
  </si>
  <si>
    <t>Semester</t>
  </si>
  <si>
    <t>Number of Students</t>
  </si>
  <si>
    <t>CALCULATION OF BASE COSTS (Information only to show calculation of base amount)</t>
  </si>
  <si>
    <t>CALCULATION OF VARIABLE COSTS (Information only to show calculation of variable amount)</t>
  </si>
  <si>
    <t>Total Tuition &amp; Fees</t>
  </si>
  <si>
    <t>Calculation of surety amount</t>
  </si>
  <si>
    <t>OR</t>
  </si>
  <si>
    <t>Surety amount required - $</t>
  </si>
  <si>
    <t>$25,000 minimum</t>
  </si>
  <si>
    <t>Institution must provide surety instrument in the greater amount of either the $25,000 minimum or the amount calculated above.</t>
  </si>
  <si>
    <t>INSERT # OF STUDENTS</t>
  </si>
  <si>
    <t>*Include this workbook with the required letter showing in detail the calculations made and explaining the method used for computing amount of bond or surety alternative.</t>
  </si>
  <si>
    <t>Tuition and fees based on average tuition and total number of students</t>
  </si>
  <si>
    <t>Program Name</t>
  </si>
  <si>
    <t>INSERT FIRST PROGRAM NAME</t>
  </si>
  <si>
    <t>* If an institution's year consists of one or more such periods or terms, use the greatest period or term during the applicable school year for which programs of instruction are offered. Identify the period of time used - semester, quarter, monthly, class basis, program total, etc.</t>
  </si>
  <si>
    <t>Identify period of time for which payment received*</t>
  </si>
  <si>
    <t>INSERT TIME PERIOD</t>
  </si>
  <si>
    <t>Maximum unearned, pre-paid tuition per student which is billed or received from any source for identified period of time</t>
  </si>
  <si>
    <t>INSERT # OF STUDENTS IN PROGRAM</t>
  </si>
  <si>
    <t>INSERT MAXIMUM TUITION</t>
  </si>
  <si>
    <t>Fees per student which are billed or received from any source for identified period of time</t>
  </si>
  <si>
    <t>INSERT FEES</t>
  </si>
  <si>
    <t>INSERT SECOND PROGRAM NAME</t>
  </si>
  <si>
    <t>INSERT THIRD PROGRAM NAME</t>
  </si>
  <si>
    <t>INSERT FOURTH PROGRAM NAME</t>
  </si>
  <si>
    <t>Average Tuition &amp; Fees</t>
  </si>
  <si>
    <t>Total Average Tuition &amp; Fees</t>
  </si>
  <si>
    <t>Total Number of Students</t>
  </si>
  <si>
    <t>Average tuition &amp; fees X Total students:</t>
  </si>
  <si>
    <t>HVAC AAS</t>
  </si>
  <si>
    <t>Computer Science AAS</t>
  </si>
  <si>
    <t>Medical Billing AAS</t>
  </si>
  <si>
    <t>estimated # hours spent per person</t>
  </si>
  <si>
    <t>AQW admin time/ refund (hours)</t>
  </si>
  <si>
    <r>
      <t>INSTRUCTIONS:
Institution should fill in green highlighted areas on the following worksheets (</t>
    </r>
    <r>
      <rPr>
        <b/>
        <u/>
        <sz val="14"/>
        <color theme="1"/>
        <rFont val="Calibri"/>
        <family val="2"/>
        <scheme val="minor"/>
      </rPr>
      <t>see</t>
    </r>
    <r>
      <rPr>
        <b/>
        <sz val="14"/>
        <color theme="1"/>
        <rFont val="Calibri"/>
        <family val="2"/>
        <scheme val="minor"/>
      </rPr>
      <t>, tabs at bottom of workbook):
-THECBadmincosts
-Tuitionandfees (Additional rows can be added for multiple programs)
Calculation of the surety amount will automatically be done on the Calculation worksheet
Institution may use this workbook to support the required letter showing in detail the calculations made and explaining the method used for computing amount of bond or surety alternative.</t>
    </r>
  </si>
  <si>
    <t xml:space="preserve">Student liaison and media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</si>
</sst>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1"/>
      <name val="Calibri"/>
      <family val="2"/>
      <scheme val="minor"/>
    </font>
    <font>
      <b/>
      <u/>
      <sz val="11"/>
      <color theme="1"/>
      <name val="Calibri"/>
      <family val="2"/>
      <scheme val="minor"/>
    </font>
    <font>
      <b/>
      <sz val="11"/>
      <name val="Calibri"/>
      <family val="2"/>
      <scheme val="minor"/>
    </font>
    <font>
      <b/>
      <i/>
      <sz val="14"/>
      <color theme="1"/>
      <name val="Calibri"/>
      <family val="2"/>
      <scheme val="minor"/>
    </font>
    <font>
      <b/>
      <sz val="14"/>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34998626667073579"/>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81">
    <xf numFmtId="0" fontId="0" fillId="0" borderId="0" xfId="0"/>
    <xf numFmtId="0" fontId="0" fillId="0" borderId="4" xfId="0" applyBorder="1" applyAlignment="1">
      <alignment wrapText="1"/>
    </xf>
    <xf numFmtId="0" fontId="0" fillId="2" borderId="3" xfId="0" applyFill="1" applyBorder="1" applyAlignment="1">
      <alignment wrapText="1"/>
    </xf>
    <xf numFmtId="0" fontId="0" fillId="0" borderId="0" xfId="0" applyAlignment="1">
      <alignment wrapText="1"/>
    </xf>
    <xf numFmtId="0" fontId="0" fillId="3" borderId="13" xfId="0" applyFill="1" applyBorder="1" applyAlignment="1">
      <alignment wrapText="1"/>
    </xf>
    <xf numFmtId="0" fontId="2" fillId="0" borderId="0" xfId="0" applyFont="1"/>
    <xf numFmtId="0" fontId="0" fillId="0" borderId="1" xfId="0"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0" fontId="0" fillId="3" borderId="12" xfId="0" applyFont="1" applyFill="1" applyBorder="1"/>
    <xf numFmtId="0" fontId="0" fillId="3" borderId="13" xfId="0" applyFont="1" applyFill="1" applyBorder="1" applyAlignment="1">
      <alignment wrapText="1"/>
    </xf>
    <xf numFmtId="0" fontId="0" fillId="0" borderId="1"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0" fillId="0" borderId="10" xfId="0" applyBorder="1" applyAlignment="1">
      <alignment wrapText="1"/>
    </xf>
    <xf numFmtId="0" fontId="0" fillId="3" borderId="12" xfId="0" applyFill="1" applyBorder="1" applyAlignment="1">
      <alignment wrapText="1"/>
    </xf>
    <xf numFmtId="0" fontId="0" fillId="3" borderId="14" xfId="0" applyFill="1" applyBorder="1" applyAlignment="1">
      <alignment wrapText="1"/>
    </xf>
    <xf numFmtId="0" fontId="0" fillId="0" borderId="11" xfId="0" applyBorder="1" applyAlignment="1">
      <alignment wrapText="1"/>
    </xf>
    <xf numFmtId="6" fontId="0" fillId="0" borderId="11" xfId="0" applyNumberFormat="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5" xfId="0" applyBorder="1" applyAlignment="1">
      <alignment wrapText="1"/>
    </xf>
    <xf numFmtId="0" fontId="0" fillId="2" borderId="1" xfId="0" applyFill="1" applyBorder="1" applyAlignment="1">
      <alignment wrapText="1"/>
    </xf>
    <xf numFmtId="0" fontId="0" fillId="2" borderId="6" xfId="0" applyFill="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0" xfId="0" applyBorder="1" applyAlignment="1">
      <alignment horizontal="center" wrapText="1"/>
    </xf>
    <xf numFmtId="0" fontId="0" fillId="4" borderId="1" xfId="0" applyFill="1" applyBorder="1" applyAlignment="1">
      <alignment wrapText="1"/>
    </xf>
    <xf numFmtId="0" fontId="0" fillId="4" borderId="1" xfId="0" applyFill="1" applyBorder="1" applyAlignment="1">
      <alignment horizontal="right" wrapText="1"/>
    </xf>
    <xf numFmtId="38" fontId="0" fillId="4" borderId="1" xfId="0" applyNumberFormat="1" applyFill="1" applyBorder="1" applyAlignment="1">
      <alignment horizontal="right" wrapText="1"/>
    </xf>
    <xf numFmtId="0" fontId="2" fillId="0" borderId="0" xfId="0" applyFont="1" applyAlignment="1">
      <alignment wrapText="1"/>
    </xf>
    <xf numFmtId="0" fontId="4" fillId="0" borderId="0" xfId="0" applyFont="1" applyAlignment="1">
      <alignment horizontal="center" wrapText="1"/>
    </xf>
    <xf numFmtId="0" fontId="4" fillId="0" borderId="0" xfId="0" applyFont="1" applyAlignment="1">
      <alignment wrapText="1"/>
    </xf>
    <xf numFmtId="0" fontId="4" fillId="0" borderId="1" xfId="0" applyFont="1" applyBorder="1" applyAlignment="1">
      <alignment horizontal="right" wrapText="1"/>
    </xf>
    <xf numFmtId="38" fontId="4" fillId="0" borderId="1" xfId="0" applyNumberFormat="1" applyFont="1" applyBorder="1" applyAlignment="1">
      <alignment horizontal="right" wrapText="1"/>
    </xf>
    <xf numFmtId="0" fontId="0" fillId="0" borderId="10" xfId="0" applyFont="1" applyBorder="1" applyAlignment="1">
      <alignment wrapText="1"/>
    </xf>
    <xf numFmtId="0" fontId="0" fillId="3" borderId="12" xfId="0" applyFont="1" applyFill="1" applyBorder="1" applyAlignment="1">
      <alignment wrapText="1"/>
    </xf>
    <xf numFmtId="0" fontId="0" fillId="3" borderId="14" xfId="0" applyFont="1" applyFill="1" applyBorder="1" applyAlignment="1">
      <alignment wrapText="1"/>
    </xf>
    <xf numFmtId="0" fontId="4" fillId="0" borderId="11" xfId="0" applyFont="1" applyBorder="1" applyAlignment="1">
      <alignment wrapText="1"/>
    </xf>
    <xf numFmtId="1" fontId="0" fillId="4" borderId="1" xfId="0" applyNumberFormat="1" applyFont="1" applyFill="1" applyBorder="1" applyAlignment="1">
      <alignment wrapText="1"/>
    </xf>
    <xf numFmtId="0" fontId="6" fillId="0" borderId="0" xfId="0" applyFont="1"/>
    <xf numFmtId="1" fontId="2" fillId="5" borderId="1" xfId="0" applyNumberFormat="1" applyFont="1" applyFill="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0" fillId="6" borderId="1" xfId="0" applyFill="1" applyBorder="1" applyAlignment="1">
      <alignment horizontal="right" wrapText="1"/>
    </xf>
    <xf numFmtId="0" fontId="0" fillId="6" borderId="11" xfId="0" applyFont="1" applyFill="1" applyBorder="1" applyAlignment="1">
      <alignment wrapText="1"/>
    </xf>
    <xf numFmtId="0" fontId="0" fillId="6" borderId="3" xfId="0" applyFont="1" applyFill="1" applyBorder="1" applyAlignment="1">
      <alignment wrapText="1"/>
    </xf>
    <xf numFmtId="3" fontId="0" fillId="6" borderId="1" xfId="0" applyNumberFormat="1" applyFill="1" applyBorder="1" applyAlignment="1">
      <alignment horizontal="right" wrapText="1"/>
    </xf>
    <xf numFmtId="3" fontId="0" fillId="0" borderId="1" xfId="0" applyNumberFormat="1" applyFont="1" applyBorder="1" applyAlignment="1">
      <alignment wrapText="1"/>
    </xf>
    <xf numFmtId="0" fontId="2" fillId="4" borderId="10" xfId="0" applyFont="1" applyFill="1" applyBorder="1" applyAlignment="1">
      <alignment wrapText="1"/>
    </xf>
    <xf numFmtId="1" fontId="2" fillId="5" borderId="30" xfId="0" applyNumberFormat="1" applyFont="1" applyFill="1" applyBorder="1" applyAlignment="1">
      <alignment wrapText="1"/>
    </xf>
    <xf numFmtId="0" fontId="3" fillId="0" borderId="11" xfId="0" applyFont="1" applyBorder="1" applyAlignment="1">
      <alignment wrapText="1"/>
    </xf>
    <xf numFmtId="0" fontId="8" fillId="0" borderId="0" xfId="0" applyFont="1" applyAlignment="1">
      <alignment wrapText="1"/>
    </xf>
    <xf numFmtId="0" fontId="7" fillId="0" borderId="1" xfId="0" applyFont="1"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0" xfId="0" applyAlignment="1">
      <alignment horizontal="center" wrapText="1"/>
    </xf>
    <xf numFmtId="0" fontId="7" fillId="0" borderId="18" xfId="0" applyFont="1" applyBorder="1" applyAlignment="1">
      <alignment horizontal="left" wrapText="1"/>
    </xf>
    <xf numFmtId="0" fontId="7" fillId="0" borderId="19" xfId="0" applyFont="1" applyBorder="1" applyAlignment="1">
      <alignment horizontal="left" wrapText="1"/>
    </xf>
    <xf numFmtId="0" fontId="7" fillId="0" borderId="20" xfId="0" applyFont="1" applyBorder="1" applyAlignment="1">
      <alignment horizontal="left" wrapText="1"/>
    </xf>
    <xf numFmtId="0" fontId="7" fillId="0" borderId="21" xfId="0" applyFont="1" applyBorder="1" applyAlignment="1">
      <alignment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0" xfId="0" applyAlignment="1">
      <alignment wrapText="1"/>
    </xf>
    <xf numFmtId="0" fontId="7" fillId="0" borderId="1" xfId="0" applyFont="1" applyBorder="1" applyAlignment="1">
      <alignment horizontal="center"/>
    </xf>
    <xf numFmtId="0" fontId="5" fillId="0" borderId="0" xfId="0" applyFont="1" applyAlignment="1">
      <alignment wrapText="1"/>
    </xf>
    <xf numFmtId="0" fontId="9" fillId="0" borderId="22" xfId="0" applyFont="1" applyFill="1" applyBorder="1" applyAlignment="1">
      <alignment wrapText="1"/>
    </xf>
    <xf numFmtId="0" fontId="9" fillId="0" borderId="23" xfId="0" applyFont="1" applyFill="1" applyBorder="1"/>
    <xf numFmtId="0" fontId="9" fillId="0" borderId="24" xfId="0" applyFont="1" applyFill="1" applyBorder="1"/>
    <xf numFmtId="0" fontId="9" fillId="0" borderId="25" xfId="0" applyFont="1" applyFill="1" applyBorder="1"/>
    <xf numFmtId="0" fontId="9" fillId="0" borderId="0" xfId="0" applyFont="1" applyFill="1" applyBorder="1"/>
    <xf numFmtId="0" fontId="9" fillId="0" borderId="26" xfId="0" applyFont="1" applyFill="1" applyBorder="1"/>
    <xf numFmtId="0" fontId="9" fillId="0" borderId="27" xfId="0" applyFont="1" applyFill="1" applyBorder="1"/>
    <xf numFmtId="0" fontId="9" fillId="0" borderId="28" xfId="0" applyFont="1" applyFill="1" applyBorder="1"/>
    <xf numFmtId="0" fontId="9" fillId="0" borderId="29" xfId="0" applyFont="1" applyFill="1" applyBorder="1"/>
  </cellXfs>
  <cellStyles count="1">
    <cellStyle name="Normal" xfId="0" builtinId="0"/>
  </cellStyles>
  <dxfs count="0"/>
  <tableStyles count="0" defaultTableStyle="TableStyleMedium2" defaultPivotStyle="PivotStyleLight16"/>
  <colors>
    <mruColors>
      <color rgb="FFFFFF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sqref="A1:M12"/>
    </sheetView>
  </sheetViews>
  <sheetFormatPr defaultRowHeight="15" x14ac:dyDescent="0.25"/>
  <sheetData>
    <row r="1" spans="1:13" ht="15.75" thickTop="1" x14ac:dyDescent="0.25">
      <c r="A1" s="72" t="s">
        <v>53</v>
      </c>
      <c r="B1" s="73"/>
      <c r="C1" s="73"/>
      <c r="D1" s="73"/>
      <c r="E1" s="73"/>
      <c r="F1" s="73"/>
      <c r="G1" s="73"/>
      <c r="H1" s="73"/>
      <c r="I1" s="73"/>
      <c r="J1" s="73"/>
      <c r="K1" s="73"/>
      <c r="L1" s="73"/>
      <c r="M1" s="74"/>
    </row>
    <row r="2" spans="1:13" x14ac:dyDescent="0.25">
      <c r="A2" s="75"/>
      <c r="B2" s="76"/>
      <c r="C2" s="76"/>
      <c r="D2" s="76"/>
      <c r="E2" s="76"/>
      <c r="F2" s="76"/>
      <c r="G2" s="76"/>
      <c r="H2" s="76"/>
      <c r="I2" s="76"/>
      <c r="J2" s="76"/>
      <c r="K2" s="76"/>
      <c r="L2" s="76"/>
      <c r="M2" s="77"/>
    </row>
    <row r="3" spans="1:13" x14ac:dyDescent="0.25">
      <c r="A3" s="75"/>
      <c r="B3" s="76"/>
      <c r="C3" s="76"/>
      <c r="D3" s="76"/>
      <c r="E3" s="76"/>
      <c r="F3" s="76"/>
      <c r="G3" s="76"/>
      <c r="H3" s="76"/>
      <c r="I3" s="76"/>
      <c r="J3" s="76"/>
      <c r="K3" s="76"/>
      <c r="L3" s="76"/>
      <c r="M3" s="77"/>
    </row>
    <row r="4" spans="1:13" x14ac:dyDescent="0.25">
      <c r="A4" s="75"/>
      <c r="B4" s="76"/>
      <c r="C4" s="76"/>
      <c r="D4" s="76"/>
      <c r="E4" s="76"/>
      <c r="F4" s="76"/>
      <c r="G4" s="76"/>
      <c r="H4" s="76"/>
      <c r="I4" s="76"/>
      <c r="J4" s="76"/>
      <c r="K4" s="76"/>
      <c r="L4" s="76"/>
      <c r="M4" s="77"/>
    </row>
    <row r="5" spans="1:13" x14ac:dyDescent="0.25">
      <c r="A5" s="75"/>
      <c r="B5" s="76"/>
      <c r="C5" s="76"/>
      <c r="D5" s="76"/>
      <c r="E5" s="76"/>
      <c r="F5" s="76"/>
      <c r="G5" s="76"/>
      <c r="H5" s="76"/>
      <c r="I5" s="76"/>
      <c r="J5" s="76"/>
      <c r="K5" s="76"/>
      <c r="L5" s="76"/>
      <c r="M5" s="77"/>
    </row>
    <row r="6" spans="1:13" x14ac:dyDescent="0.25">
      <c r="A6" s="75"/>
      <c r="B6" s="76"/>
      <c r="C6" s="76"/>
      <c r="D6" s="76"/>
      <c r="E6" s="76"/>
      <c r="F6" s="76"/>
      <c r="G6" s="76"/>
      <c r="H6" s="76"/>
      <c r="I6" s="76"/>
      <c r="J6" s="76"/>
      <c r="K6" s="76"/>
      <c r="L6" s="76"/>
      <c r="M6" s="77"/>
    </row>
    <row r="7" spans="1:13" x14ac:dyDescent="0.25">
      <c r="A7" s="75"/>
      <c r="B7" s="76"/>
      <c r="C7" s="76"/>
      <c r="D7" s="76"/>
      <c r="E7" s="76"/>
      <c r="F7" s="76"/>
      <c r="G7" s="76"/>
      <c r="H7" s="76"/>
      <c r="I7" s="76"/>
      <c r="J7" s="76"/>
      <c r="K7" s="76"/>
      <c r="L7" s="76"/>
      <c r="M7" s="77"/>
    </row>
    <row r="8" spans="1:13" x14ac:dyDescent="0.25">
      <c r="A8" s="75"/>
      <c r="B8" s="76"/>
      <c r="C8" s="76"/>
      <c r="D8" s="76"/>
      <c r="E8" s="76"/>
      <c r="F8" s="76"/>
      <c r="G8" s="76"/>
      <c r="H8" s="76"/>
      <c r="I8" s="76"/>
      <c r="J8" s="76"/>
      <c r="K8" s="76"/>
      <c r="L8" s="76"/>
      <c r="M8" s="77"/>
    </row>
    <row r="9" spans="1:13" x14ac:dyDescent="0.25">
      <c r="A9" s="75"/>
      <c r="B9" s="76"/>
      <c r="C9" s="76"/>
      <c r="D9" s="76"/>
      <c r="E9" s="76"/>
      <c r="F9" s="76"/>
      <c r="G9" s="76"/>
      <c r="H9" s="76"/>
      <c r="I9" s="76"/>
      <c r="J9" s="76"/>
      <c r="K9" s="76"/>
      <c r="L9" s="76"/>
      <c r="M9" s="77"/>
    </row>
    <row r="10" spans="1:13" x14ac:dyDescent="0.25">
      <c r="A10" s="75"/>
      <c r="B10" s="76"/>
      <c r="C10" s="76"/>
      <c r="D10" s="76"/>
      <c r="E10" s="76"/>
      <c r="F10" s="76"/>
      <c r="G10" s="76"/>
      <c r="H10" s="76"/>
      <c r="I10" s="76"/>
      <c r="J10" s="76"/>
      <c r="K10" s="76"/>
      <c r="L10" s="76"/>
      <c r="M10" s="77"/>
    </row>
    <row r="11" spans="1:13" x14ac:dyDescent="0.25">
      <c r="A11" s="75"/>
      <c r="B11" s="76"/>
      <c r="C11" s="76"/>
      <c r="D11" s="76"/>
      <c r="E11" s="76"/>
      <c r="F11" s="76"/>
      <c r="G11" s="76"/>
      <c r="H11" s="76"/>
      <c r="I11" s="76"/>
      <c r="J11" s="76"/>
      <c r="K11" s="76"/>
      <c r="L11" s="76"/>
      <c r="M11" s="77"/>
    </row>
    <row r="12" spans="1:13" ht="75" customHeight="1" thickBot="1" x14ac:dyDescent="0.3">
      <c r="A12" s="78"/>
      <c r="B12" s="79"/>
      <c r="C12" s="79"/>
      <c r="D12" s="79"/>
      <c r="E12" s="79"/>
      <c r="F12" s="79"/>
      <c r="G12" s="79"/>
      <c r="H12" s="79"/>
      <c r="I12" s="79"/>
      <c r="J12" s="79"/>
      <c r="K12" s="79"/>
      <c r="L12" s="79"/>
      <c r="M12" s="80"/>
    </row>
    <row r="13" spans="1:13" ht="15.75" thickTop="1" x14ac:dyDescent="0.25"/>
  </sheetData>
  <mergeCells count="1">
    <mergeCell ref="A1:M1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activeCell="A8" sqref="A8"/>
    </sheetView>
  </sheetViews>
  <sheetFormatPr defaultRowHeight="15" x14ac:dyDescent="0.25"/>
  <cols>
    <col min="1" max="1" width="24" style="3" customWidth="1"/>
    <col min="2" max="2" width="16.7109375" style="3" customWidth="1"/>
    <col min="3" max="3" width="26.7109375" style="3" customWidth="1"/>
    <col min="4" max="4" width="16.7109375" style="3" customWidth="1"/>
    <col min="5" max="5" width="15.28515625" style="3" customWidth="1"/>
    <col min="6" max="16384" width="9.140625" style="3"/>
  </cols>
  <sheetData>
    <row r="1" spans="1:10" x14ac:dyDescent="0.25">
      <c r="A1" s="56" t="s">
        <v>0</v>
      </c>
      <c r="B1" s="56"/>
      <c r="C1" s="56"/>
      <c r="D1" s="56"/>
      <c r="E1" s="56"/>
    </row>
    <row r="2" spans="1:10" x14ac:dyDescent="0.25">
      <c r="A2" s="12"/>
      <c r="B2" s="13"/>
      <c r="C2" s="13"/>
      <c r="D2" s="13"/>
      <c r="E2" s="14"/>
    </row>
    <row r="3" spans="1:10" x14ac:dyDescent="0.25">
      <c r="A3" s="62" t="s">
        <v>20</v>
      </c>
      <c r="B3" s="63"/>
      <c r="C3" s="63"/>
      <c r="D3" s="63"/>
      <c r="E3" s="64"/>
    </row>
    <row r="4" spans="1:10" ht="15.75" thickBot="1" x14ac:dyDescent="0.3">
      <c r="A4" s="15" t="s">
        <v>1</v>
      </c>
      <c r="B4" s="58" t="s">
        <v>11</v>
      </c>
      <c r="C4" s="59"/>
      <c r="D4" s="59"/>
      <c r="E4" s="60"/>
    </row>
    <row r="5" spans="1:10" ht="30.75" thickBot="1" x14ac:dyDescent="0.3">
      <c r="A5" s="16" t="s">
        <v>2</v>
      </c>
      <c r="B5" s="4" t="s">
        <v>3</v>
      </c>
      <c r="C5" s="4" t="s">
        <v>51</v>
      </c>
      <c r="D5" s="4" t="s">
        <v>4</v>
      </c>
      <c r="E5" s="17" t="s">
        <v>5</v>
      </c>
    </row>
    <row r="6" spans="1:10" ht="30" x14ac:dyDescent="0.25">
      <c r="A6" s="18" t="s">
        <v>6</v>
      </c>
      <c r="B6" s="18">
        <v>3</v>
      </c>
      <c r="C6" s="18">
        <v>60</v>
      </c>
      <c r="D6" s="19">
        <v>20</v>
      </c>
      <c r="E6" s="18">
        <f>PRODUCT(D6,C6,B6)</f>
        <v>3600</v>
      </c>
    </row>
    <row r="7" spans="1:10" x14ac:dyDescent="0.25">
      <c r="A7" s="6" t="s">
        <v>7</v>
      </c>
      <c r="B7" s="6">
        <v>3</v>
      </c>
      <c r="C7" s="6">
        <v>60</v>
      </c>
      <c r="D7" s="6">
        <v>5</v>
      </c>
      <c r="E7" s="6">
        <f>PRODUCT(B7:D7)</f>
        <v>900</v>
      </c>
      <c r="G7" s="61"/>
      <c r="H7" s="61"/>
      <c r="I7" s="61"/>
      <c r="J7" s="61"/>
    </row>
    <row r="8" spans="1:10" ht="30" x14ac:dyDescent="0.25">
      <c r="A8" s="6" t="s">
        <v>54</v>
      </c>
      <c r="B8" s="6">
        <v>1</v>
      </c>
      <c r="C8" s="6">
        <v>120</v>
      </c>
      <c r="D8" s="6">
        <v>20</v>
      </c>
      <c r="E8" s="6">
        <f>PRODUCT(B8:D8)</f>
        <v>2400</v>
      </c>
    </row>
    <row r="9" spans="1:10" x14ac:dyDescent="0.25">
      <c r="A9" s="6"/>
      <c r="B9" s="6"/>
      <c r="C9" s="6"/>
      <c r="D9" s="6"/>
      <c r="E9" s="6">
        <f>SUM(E6:E8)</f>
        <v>6900</v>
      </c>
    </row>
    <row r="11" spans="1:10" ht="19.5" customHeight="1" thickBot="1" x14ac:dyDescent="0.3">
      <c r="A11" s="65" t="s">
        <v>21</v>
      </c>
      <c r="B11" s="65"/>
      <c r="C11" s="65"/>
      <c r="D11" s="65"/>
      <c r="E11" s="65"/>
    </row>
    <row r="12" spans="1:10" ht="45.75" customHeight="1" x14ac:dyDescent="0.25">
      <c r="A12" s="20" t="s">
        <v>12</v>
      </c>
      <c r="B12" s="2" t="s">
        <v>52</v>
      </c>
      <c r="C12" s="2" t="s">
        <v>14</v>
      </c>
      <c r="D12" s="21" t="s">
        <v>4</v>
      </c>
      <c r="E12" s="1" t="s">
        <v>8</v>
      </c>
    </row>
    <row r="13" spans="1:10" x14ac:dyDescent="0.25">
      <c r="A13" s="22"/>
      <c r="B13" s="6">
        <v>0.25</v>
      </c>
      <c r="C13" s="6">
        <v>0.25</v>
      </c>
      <c r="D13" s="23"/>
      <c r="E13" s="24"/>
    </row>
    <row r="14" spans="1:10" ht="15.75" thickBot="1" x14ac:dyDescent="0.3">
      <c r="A14" s="25"/>
      <c r="B14" s="57">
        <f>SUM(B13:C13)</f>
        <v>0.5</v>
      </c>
      <c r="C14" s="57"/>
      <c r="D14" s="26">
        <v>60</v>
      </c>
      <c r="E14" s="27">
        <f>PRODUCT(B14:D14)</f>
        <v>30</v>
      </c>
    </row>
    <row r="15" spans="1:10" x14ac:dyDescent="0.25">
      <c r="A15" s="28"/>
      <c r="B15" s="29"/>
      <c r="C15" s="29"/>
      <c r="D15" s="28"/>
      <c r="E15" s="28"/>
    </row>
    <row r="16" spans="1:10" x14ac:dyDescent="0.25">
      <c r="A16" s="28"/>
      <c r="B16" s="29"/>
      <c r="C16" s="29"/>
      <c r="D16" s="28"/>
      <c r="E16" s="28"/>
    </row>
    <row r="18" spans="1:5" ht="30.75" thickBot="1" x14ac:dyDescent="0.3">
      <c r="A18" s="30" t="s">
        <v>9</v>
      </c>
      <c r="B18" s="30" t="s">
        <v>10</v>
      </c>
      <c r="C18" s="30" t="s">
        <v>19</v>
      </c>
      <c r="D18" s="52" t="s">
        <v>17</v>
      </c>
    </row>
    <row r="19" spans="1:5" ht="16.5" thickTop="1" thickBot="1" x14ac:dyDescent="0.3">
      <c r="A19" s="31">
        <v>6900</v>
      </c>
      <c r="B19" s="32">
        <v>30</v>
      </c>
      <c r="C19" s="47" t="s">
        <v>28</v>
      </c>
      <c r="D19" s="53" t="e">
        <f>SUM(A19,(B19*C19))</f>
        <v>#VALUE!</v>
      </c>
    </row>
    <row r="20" spans="1:5" ht="15.75" thickTop="1" x14ac:dyDescent="0.25"/>
    <row r="21" spans="1:5" x14ac:dyDescent="0.25">
      <c r="D21" s="33"/>
    </row>
    <row r="22" spans="1:5" x14ac:dyDescent="0.25">
      <c r="D22" s="34"/>
    </row>
    <row r="23" spans="1:5" x14ac:dyDescent="0.25">
      <c r="A23" s="35" t="s">
        <v>15</v>
      </c>
      <c r="B23" s="33"/>
      <c r="C23" s="33"/>
      <c r="D23" s="35"/>
      <c r="E23" s="33"/>
    </row>
    <row r="25" spans="1:5" ht="30" x14ac:dyDescent="0.25">
      <c r="A25" s="8" t="s">
        <v>9</v>
      </c>
      <c r="B25" s="8" t="s">
        <v>10</v>
      </c>
      <c r="C25" s="8" t="s">
        <v>19</v>
      </c>
      <c r="D25" s="8" t="s">
        <v>17</v>
      </c>
    </row>
    <row r="26" spans="1:5" x14ac:dyDescent="0.25">
      <c r="A26" s="36">
        <v>6900</v>
      </c>
      <c r="B26" s="37">
        <v>30</v>
      </c>
      <c r="C26" s="8">
        <v>50</v>
      </c>
      <c r="D26" s="8">
        <f>SUM(A26,(B26*C26))</f>
        <v>8400</v>
      </c>
    </row>
  </sheetData>
  <mergeCells count="6">
    <mergeCell ref="A1:E1"/>
    <mergeCell ref="B14:C14"/>
    <mergeCell ref="B4:E4"/>
    <mergeCell ref="G7:J7"/>
    <mergeCell ref="A3:E3"/>
    <mergeCell ref="A11:E11"/>
  </mergeCells>
  <pageMargins left="0.7" right="0.7" top="0.75" bottom="0.75" header="0.3" footer="0.3"/>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13" zoomScaleNormal="100" workbookViewId="0">
      <selection activeCell="E15" sqref="E15"/>
    </sheetView>
  </sheetViews>
  <sheetFormatPr defaultRowHeight="15" x14ac:dyDescent="0.25"/>
  <cols>
    <col min="1" max="1" width="25.140625" style="3" customWidth="1"/>
    <col min="2" max="2" width="23.5703125" style="3" customWidth="1"/>
    <col min="3" max="4" width="26.7109375" style="3" customWidth="1"/>
    <col min="5" max="5" width="13.7109375" style="3" customWidth="1"/>
    <col min="6" max="6" width="15.28515625" style="3" customWidth="1"/>
    <col min="7" max="16384" width="9.140625" style="3"/>
  </cols>
  <sheetData>
    <row r="1" spans="1:11" x14ac:dyDescent="0.25">
      <c r="A1" s="56" t="s">
        <v>13</v>
      </c>
      <c r="B1" s="56"/>
      <c r="C1" s="56"/>
      <c r="D1" s="56"/>
      <c r="E1" s="56"/>
      <c r="F1" s="56"/>
    </row>
    <row r="2" spans="1:11" ht="15.75" thickBot="1" x14ac:dyDescent="0.3">
      <c r="A2" s="38"/>
      <c r="B2" s="66" t="s">
        <v>30</v>
      </c>
      <c r="C2" s="67"/>
      <c r="D2" s="67"/>
      <c r="E2" s="67"/>
      <c r="F2" s="68"/>
    </row>
    <row r="3" spans="1:11" ht="85.5" customHeight="1" thickBot="1" x14ac:dyDescent="0.3">
      <c r="A3" s="39" t="s">
        <v>31</v>
      </c>
      <c r="B3" s="10" t="s">
        <v>34</v>
      </c>
      <c r="C3" s="10" t="s">
        <v>36</v>
      </c>
      <c r="D3" s="10" t="s">
        <v>39</v>
      </c>
      <c r="E3" s="10" t="s">
        <v>16</v>
      </c>
      <c r="F3" s="40" t="s">
        <v>5</v>
      </c>
    </row>
    <row r="4" spans="1:11" ht="45.75" thickBot="1" x14ac:dyDescent="0.3">
      <c r="A4" s="48" t="s">
        <v>32</v>
      </c>
      <c r="B4" s="49" t="s">
        <v>35</v>
      </c>
      <c r="C4" s="47" t="s">
        <v>38</v>
      </c>
      <c r="D4" s="47" t="s">
        <v>40</v>
      </c>
      <c r="E4" s="47" t="s">
        <v>37</v>
      </c>
      <c r="F4" s="54">
        <f>PRODUCT(SUM(C4,D4),E4)</f>
        <v>0</v>
      </c>
    </row>
    <row r="5" spans="1:11" ht="45.75" thickBot="1" x14ac:dyDescent="0.3">
      <c r="A5" s="48" t="s">
        <v>41</v>
      </c>
      <c r="B5" s="49" t="s">
        <v>35</v>
      </c>
      <c r="C5" s="47" t="s">
        <v>38</v>
      </c>
      <c r="D5" s="47" t="s">
        <v>40</v>
      </c>
      <c r="E5" s="47" t="s">
        <v>37</v>
      </c>
      <c r="F5" s="54">
        <f>PRODUCT(SUM(C5,D5),E5)</f>
        <v>0</v>
      </c>
      <c r="H5" s="61"/>
      <c r="I5" s="61"/>
      <c r="J5" s="61"/>
      <c r="K5" s="61"/>
    </row>
    <row r="6" spans="1:11" ht="45.75" thickBot="1" x14ac:dyDescent="0.3">
      <c r="A6" s="48" t="s">
        <v>42</v>
      </c>
      <c r="B6" s="49" t="s">
        <v>35</v>
      </c>
      <c r="C6" s="47" t="s">
        <v>38</v>
      </c>
      <c r="D6" s="47" t="s">
        <v>40</v>
      </c>
      <c r="E6" s="47" t="s">
        <v>37</v>
      </c>
      <c r="F6" s="54">
        <f>PRODUCT(SUM(C6,D6),E6)</f>
        <v>0</v>
      </c>
    </row>
    <row r="7" spans="1:11" ht="45" x14ac:dyDescent="0.25">
      <c r="A7" s="48" t="s">
        <v>43</v>
      </c>
      <c r="B7" s="49" t="s">
        <v>35</v>
      </c>
      <c r="C7" s="47" t="s">
        <v>38</v>
      </c>
      <c r="D7" s="47" t="s">
        <v>40</v>
      </c>
      <c r="E7" s="47" t="s">
        <v>37</v>
      </c>
      <c r="F7" s="54">
        <f>PRODUCT(SUM(C7,D7),E7)</f>
        <v>0</v>
      </c>
    </row>
    <row r="8" spans="1:11" ht="45" x14ac:dyDescent="0.25">
      <c r="A8" s="11"/>
      <c r="B8" s="7" t="s">
        <v>44</v>
      </c>
      <c r="C8" s="11" t="e">
        <f>AVERAGE(C4:C7)</f>
        <v>#DIV/0!</v>
      </c>
      <c r="D8" s="11" t="e">
        <f>AVERAGE(D4:D7)</f>
        <v>#DIV/0!</v>
      </c>
      <c r="E8" s="7" t="s">
        <v>45</v>
      </c>
      <c r="F8" s="46" t="e">
        <f>SUM(C8:D8)</f>
        <v>#DIV/0!</v>
      </c>
    </row>
    <row r="9" spans="1:11" ht="30.75" thickBot="1" x14ac:dyDescent="0.3">
      <c r="A9" s="45"/>
      <c r="B9" s="46" t="s">
        <v>46</v>
      </c>
      <c r="C9" s="45"/>
      <c r="D9" s="45"/>
      <c r="E9" s="46">
        <f>SUM(E4:E7)</f>
        <v>0</v>
      </c>
      <c r="F9" s="45"/>
    </row>
    <row r="10" spans="1:11" ht="31.5" thickTop="1" thickBot="1" x14ac:dyDescent="0.3">
      <c r="A10" s="46" t="s">
        <v>47</v>
      </c>
      <c r="F10" s="53" t="e">
        <f>PRODUCT(F8,E9)</f>
        <v>#DIV/0!</v>
      </c>
    </row>
    <row r="11" spans="1:11" ht="68.25" customHeight="1" thickTop="1" x14ac:dyDescent="0.25">
      <c r="A11" s="69" t="s">
        <v>33</v>
      </c>
      <c r="B11" s="69"/>
      <c r="C11" s="69"/>
      <c r="D11" s="69"/>
      <c r="E11" s="69"/>
      <c r="F11" s="69"/>
    </row>
    <row r="13" spans="1:11" ht="18.75" x14ac:dyDescent="0.3">
      <c r="A13" s="55" t="s">
        <v>15</v>
      </c>
      <c r="B13" s="33"/>
      <c r="C13" s="33"/>
      <c r="D13" s="33"/>
      <c r="E13" s="33"/>
      <c r="F13" s="33"/>
    </row>
    <row r="14" spans="1:11" ht="15.75" thickBot="1" x14ac:dyDescent="0.3">
      <c r="A14" s="38"/>
      <c r="B14" s="66" t="s">
        <v>30</v>
      </c>
      <c r="C14" s="67"/>
      <c r="D14" s="67"/>
      <c r="E14" s="67"/>
      <c r="F14" s="68"/>
    </row>
    <row r="15" spans="1:11" ht="85.5" customHeight="1" thickBot="1" x14ac:dyDescent="0.3">
      <c r="A15" s="39" t="s">
        <v>31</v>
      </c>
      <c r="B15" s="10" t="s">
        <v>34</v>
      </c>
      <c r="C15" s="10" t="s">
        <v>36</v>
      </c>
      <c r="D15" s="10" t="s">
        <v>39</v>
      </c>
      <c r="E15" s="10" t="s">
        <v>16</v>
      </c>
      <c r="F15" s="40" t="s">
        <v>5</v>
      </c>
    </row>
    <row r="16" spans="1:11" ht="15.75" thickBot="1" x14ac:dyDescent="0.3">
      <c r="A16" s="48" t="s">
        <v>48</v>
      </c>
      <c r="B16" s="49" t="s">
        <v>18</v>
      </c>
      <c r="C16" s="50">
        <v>15000</v>
      </c>
      <c r="D16" s="47">
        <v>500</v>
      </c>
      <c r="E16" s="47">
        <v>20</v>
      </c>
      <c r="F16" s="54">
        <f>PRODUCT(SUM(C16,D16),E16)</f>
        <v>310000</v>
      </c>
    </row>
    <row r="17" spans="1:11" ht="15.75" thickBot="1" x14ac:dyDescent="0.3">
      <c r="A17" s="48" t="s">
        <v>49</v>
      </c>
      <c r="B17" s="49" t="s">
        <v>18</v>
      </c>
      <c r="C17" s="50">
        <v>12000</v>
      </c>
      <c r="D17" s="47">
        <v>250</v>
      </c>
      <c r="E17" s="47">
        <v>15</v>
      </c>
      <c r="F17" s="54">
        <f>PRODUCT(SUM(C17,D17),E17)</f>
        <v>183750</v>
      </c>
      <c r="H17" s="61"/>
      <c r="I17" s="61"/>
      <c r="J17" s="61"/>
      <c r="K17" s="61"/>
    </row>
    <row r="18" spans="1:11" ht="15.75" thickBot="1" x14ac:dyDescent="0.3">
      <c r="A18" s="48" t="s">
        <v>50</v>
      </c>
      <c r="B18" s="49" t="s">
        <v>18</v>
      </c>
      <c r="C18" s="50">
        <v>10000</v>
      </c>
      <c r="D18" s="47">
        <v>100</v>
      </c>
      <c r="E18" s="47">
        <v>25</v>
      </c>
      <c r="F18" s="54">
        <f>PRODUCT(SUM(C18,D18),E18)</f>
        <v>252500</v>
      </c>
    </row>
    <row r="19" spans="1:11" ht="45" x14ac:dyDescent="0.25">
      <c r="A19" s="48" t="s">
        <v>43</v>
      </c>
      <c r="B19" s="49" t="s">
        <v>35</v>
      </c>
      <c r="C19" s="47" t="s">
        <v>38</v>
      </c>
      <c r="D19" s="47" t="s">
        <v>40</v>
      </c>
      <c r="E19" s="47" t="s">
        <v>37</v>
      </c>
      <c r="F19" s="41">
        <f>PRODUCT(SUM(C19,D19),E19)</f>
        <v>0</v>
      </c>
    </row>
    <row r="20" spans="1:11" ht="45" x14ac:dyDescent="0.25">
      <c r="A20" s="11"/>
      <c r="B20" s="11" t="s">
        <v>44</v>
      </c>
      <c r="C20" s="51">
        <f>AVERAGE(C16:C19)</f>
        <v>12333.333333333334</v>
      </c>
      <c r="D20" s="11">
        <f>AVERAGE(D16:D19)</f>
        <v>283.33333333333331</v>
      </c>
      <c r="E20" s="7" t="s">
        <v>45</v>
      </c>
      <c r="F20" s="46">
        <f>SUM(C20:D20)</f>
        <v>12616.666666666668</v>
      </c>
      <c r="G20" s="45"/>
    </row>
    <row r="21" spans="1:11" ht="30.75" thickBot="1" x14ac:dyDescent="0.3">
      <c r="A21" s="45"/>
      <c r="B21" s="46" t="s">
        <v>46</v>
      </c>
      <c r="C21" s="45"/>
      <c r="D21" s="45"/>
      <c r="E21" s="46">
        <f>SUM(E16:E19)</f>
        <v>60</v>
      </c>
      <c r="F21" s="45"/>
    </row>
    <row r="22" spans="1:11" ht="31.5" thickTop="1" thickBot="1" x14ac:dyDescent="0.3">
      <c r="A22" s="46" t="s">
        <v>47</v>
      </c>
      <c r="F22" s="53">
        <f>PRODUCT(F20,E21)</f>
        <v>757000.00000000012</v>
      </c>
    </row>
    <row r="23" spans="1:11" ht="15.75" thickTop="1" x14ac:dyDescent="0.25"/>
  </sheetData>
  <mergeCells count="6">
    <mergeCell ref="H17:K17"/>
    <mergeCell ref="A1:F1"/>
    <mergeCell ref="B2:F2"/>
    <mergeCell ref="H5:K5"/>
    <mergeCell ref="B14:F14"/>
    <mergeCell ref="A11:F11"/>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election activeCell="C11" sqref="C11"/>
    </sheetView>
  </sheetViews>
  <sheetFormatPr defaultRowHeight="15" x14ac:dyDescent="0.25"/>
  <cols>
    <col min="1" max="1" width="25.140625" customWidth="1"/>
    <col min="2" max="2" width="23.5703125" customWidth="1"/>
    <col min="3" max="3" width="26.7109375" customWidth="1"/>
  </cols>
  <sheetData>
    <row r="1" spans="1:3" ht="15.75" thickBot="1" x14ac:dyDescent="0.3">
      <c r="A1" s="70" t="s">
        <v>23</v>
      </c>
      <c r="B1" s="70"/>
      <c r="C1" s="70"/>
    </row>
    <row r="2" spans="1:3" ht="85.5" customHeight="1" thickBot="1" x14ac:dyDescent="0.3">
      <c r="A2" s="9" t="s">
        <v>17</v>
      </c>
      <c r="B2" s="10" t="s">
        <v>22</v>
      </c>
      <c r="C2" s="10" t="s">
        <v>25</v>
      </c>
    </row>
    <row r="3" spans="1:3" x14ac:dyDescent="0.25">
      <c r="A3" s="42" t="e">
        <f>THECBadmincosts!D19</f>
        <v>#VALUE!</v>
      </c>
      <c r="B3" s="42" t="e">
        <f>Tuitionandfees!F10</f>
        <v>#DIV/0!</v>
      </c>
      <c r="C3" s="44" t="e">
        <f>SUM(A3:B3)</f>
        <v>#VALUE!</v>
      </c>
    </row>
    <row r="5" spans="1:3" x14ac:dyDescent="0.25">
      <c r="B5" s="43" t="s">
        <v>24</v>
      </c>
      <c r="C5" s="5" t="s">
        <v>26</v>
      </c>
    </row>
    <row r="7" spans="1:3" ht="73.5" customHeight="1" x14ac:dyDescent="0.35">
      <c r="A7" s="71" t="s">
        <v>27</v>
      </c>
      <c r="B7" s="71"/>
      <c r="C7" s="71"/>
    </row>
    <row r="11" spans="1:3" ht="120" x14ac:dyDescent="0.25">
      <c r="A11" s="3" t="s">
        <v>29</v>
      </c>
    </row>
  </sheetData>
  <mergeCells count="2">
    <mergeCell ref="A1:C1"/>
    <mergeCell ref="A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THECBadmincosts</vt:lpstr>
      <vt:lpstr>Tuitionandfees</vt:lpstr>
      <vt:lpstr>Calculation of surety amt.</vt:lpstr>
    </vt:vector>
  </TitlesOfParts>
  <Company>THECB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whitefd</dc:creator>
  <cp:lastModifiedBy>Maeyaert, Cathie</cp:lastModifiedBy>
  <cp:lastPrinted>2017-02-02T15:39:02Z</cp:lastPrinted>
  <dcterms:created xsi:type="dcterms:W3CDTF">2012-05-21T22:00:56Z</dcterms:created>
  <dcterms:modified xsi:type="dcterms:W3CDTF">2018-11-14T22:30:21Z</dcterms:modified>
</cp:coreProperties>
</file>